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Users\TH\BVS-Bezirk Oberpfalz\Saison 17 18\BM BZM Ski Nordisch 06.01.2018 in Lohberg\"/>
    </mc:Choice>
  </mc:AlternateContent>
  <bookViews>
    <workbookView xWindow="0" yWindow="0" windowWidth="15345" windowHeight="4455" xr2:uid="{00000000-000D-0000-FFFF-FFFF00000000}"/>
  </bookViews>
  <sheets>
    <sheet name="Samstag-aktuell" sheetId="2" r:id="rId1"/>
  </sheets>
  <definedNames>
    <definedName name="_xlnm.Print_Area" localSheetId="0">'Samstag-aktuell'!$A$1:$S$51</definedName>
  </definedNames>
  <calcPr calcId="171027"/>
</workbook>
</file>

<file path=xl/calcChain.xml><?xml version="1.0" encoding="utf-8"?>
<calcChain xmlns="http://schemas.openxmlformats.org/spreadsheetml/2006/main">
  <c r="S50" i="2" l="1"/>
  <c r="S46" i="2"/>
  <c r="S45" i="2"/>
  <c r="S44" i="2"/>
  <c r="S43" i="2"/>
  <c r="S42" i="2"/>
  <c r="S41" i="2"/>
  <c r="S38" i="2"/>
  <c r="S37" i="2"/>
  <c r="S36" i="2"/>
  <c r="S35" i="2"/>
  <c r="S34" i="2"/>
  <c r="S33" i="2"/>
  <c r="S24" i="2"/>
  <c r="S23" i="2"/>
  <c r="S22" i="2"/>
  <c r="S21" i="2"/>
  <c r="S20" i="2"/>
  <c r="S17" i="2"/>
  <c r="D17" i="2" l="1"/>
  <c r="D16" i="2"/>
  <c r="D24" i="2"/>
  <c r="D23" i="2"/>
  <c r="D22" i="2"/>
  <c r="D21" i="2"/>
  <c r="D20" i="2"/>
  <c r="D19" i="2"/>
  <c r="D47" i="2"/>
  <c r="D45" i="2"/>
  <c r="D44" i="2"/>
  <c r="D42" i="2"/>
  <c r="D41" i="2"/>
  <c r="D40" i="2"/>
  <c r="D30" i="2"/>
  <c r="D29" i="2"/>
  <c r="D38" i="2"/>
  <c r="D37" i="2"/>
  <c r="D36" i="2"/>
  <c r="D34" i="2"/>
  <c r="D33" i="2"/>
  <c r="D32" i="2"/>
  <c r="D50" i="2"/>
  <c r="D49" i="2"/>
  <c r="Q50" i="2"/>
  <c r="R50" i="2" s="1"/>
  <c r="Q49" i="2"/>
  <c r="R49" i="2" s="1"/>
  <c r="D46" i="2"/>
  <c r="Q46" i="2"/>
  <c r="R46" i="2" s="1"/>
  <c r="Q41" i="2" l="1"/>
  <c r="R41" i="2" s="1"/>
  <c r="Q42" i="2"/>
  <c r="R42" i="2" s="1"/>
  <c r="Q43" i="2"/>
  <c r="R43" i="2" s="1"/>
  <c r="D43" i="2"/>
  <c r="Q33" i="2"/>
  <c r="R33" i="2" s="1"/>
  <c r="Q32" i="2"/>
  <c r="R32" i="2" s="1"/>
  <c r="Q34" i="2"/>
  <c r="R34" i="2" s="1"/>
  <c r="Q35" i="2"/>
  <c r="R35" i="2" s="1"/>
  <c r="D35" i="2"/>
  <c r="Q38" i="2"/>
  <c r="R38" i="2" s="1"/>
  <c r="Q36" i="2"/>
  <c r="R36" i="2" s="1"/>
  <c r="Q37" i="2"/>
  <c r="R37" i="2" s="1"/>
  <c r="Q20" i="2"/>
  <c r="R20" i="2" s="1"/>
  <c r="Q24" i="2"/>
  <c r="R24" i="2" s="1"/>
  <c r="Q16" i="2"/>
  <c r="R16" i="2" s="1"/>
  <c r="Q19" i="2" l="1"/>
  <c r="D27" i="2" l="1"/>
  <c r="Q29" i="2"/>
  <c r="R29" i="2" s="1"/>
  <c r="Q30" i="2"/>
  <c r="R30" i="2" s="1"/>
  <c r="Q45" i="2"/>
  <c r="R45" i="2" s="1"/>
  <c r="Q40" i="2"/>
  <c r="Q44" i="2"/>
  <c r="R44" i="2" s="1"/>
  <c r="Q27" i="2"/>
  <c r="R27" i="2" s="1"/>
  <c r="R40" i="2" l="1"/>
  <c r="Q14" i="2"/>
  <c r="Q17" i="2"/>
  <c r="R17" i="2" s="1"/>
  <c r="Q21" i="2"/>
  <c r="R21" i="2" s="1"/>
  <c r="R19" i="2"/>
  <c r="Q22" i="2"/>
  <c r="R22" i="2" s="1"/>
  <c r="Q23" i="2"/>
  <c r="R23" i="2" s="1"/>
  <c r="D14" i="2"/>
  <c r="R14" i="2" l="1"/>
</calcChain>
</file>

<file path=xl/sharedStrings.xml><?xml version="1.0" encoding="utf-8"?>
<sst xmlns="http://schemas.openxmlformats.org/spreadsheetml/2006/main" count="186" uniqueCount="103">
  <si>
    <t>Kampfgericht</t>
  </si>
  <si>
    <t>Technische Daten</t>
  </si>
  <si>
    <t>TD</t>
  </si>
  <si>
    <t>Streckenlänge     km</t>
  </si>
  <si>
    <t>Wettkampfleiter</t>
  </si>
  <si>
    <t>Höhenunterschied(HD)</t>
  </si>
  <si>
    <t>keine Ang.</t>
  </si>
  <si>
    <t>Örtliche Leitung</t>
  </si>
  <si>
    <t>Höchstanstieg     (MT)</t>
  </si>
  <si>
    <t>Organisation</t>
  </si>
  <si>
    <t>Gesamtsteigung  (MT)</t>
  </si>
  <si>
    <t>Streckenchef</t>
  </si>
  <si>
    <t>Lauftechnik</t>
  </si>
  <si>
    <t>Trainer/in</t>
  </si>
  <si>
    <t xml:space="preserve">Zeitmeßung/Auswertung: </t>
  </si>
  <si>
    <t>Wetter</t>
  </si>
  <si>
    <t>Temperatur Luft</t>
  </si>
  <si>
    <t>Schneetemp.</t>
  </si>
  <si>
    <t>Ra.</t>
  </si>
  <si>
    <t>StNr</t>
  </si>
  <si>
    <t>Name        Vorname</t>
  </si>
  <si>
    <t>Vbd</t>
  </si>
  <si>
    <t>Verein/Nation</t>
  </si>
  <si>
    <t>Startzeit</t>
  </si>
  <si>
    <t>Laufzeit</t>
  </si>
  <si>
    <t>Rangzeit</t>
  </si>
  <si>
    <t>Rücksta.</t>
  </si>
  <si>
    <t>Zielzeit</t>
  </si>
  <si>
    <t>BVS</t>
  </si>
  <si>
    <t>VSV Straubing</t>
  </si>
  <si>
    <t>Jun. M. st.</t>
  </si>
  <si>
    <t>AB</t>
  </si>
  <si>
    <t>Akt. W. st.</t>
  </si>
  <si>
    <t>LW 8</t>
  </si>
  <si>
    <t>Startklasse</t>
  </si>
  <si>
    <t>Jahrgang</t>
  </si>
  <si>
    <t>Klasse</t>
  </si>
  <si>
    <t>Begleitläufer</t>
  </si>
  <si>
    <t>% Klassik</t>
  </si>
  <si>
    <t xml:space="preserve">   Skilanglauf/Startliste/Ergebnissliste</t>
  </si>
  <si>
    <t>Rzahl</t>
  </si>
  <si>
    <t>BVS Weiden</t>
  </si>
  <si>
    <t>Sen. W. st.</t>
  </si>
  <si>
    <t>Gilch Hildegard</t>
  </si>
  <si>
    <t>Leonhard Gisela</t>
  </si>
  <si>
    <t>Dowrtiel Charlotte</t>
  </si>
  <si>
    <t>FC Gottfrieding</t>
  </si>
  <si>
    <t>Sen. M. st.</t>
  </si>
  <si>
    <t>Dowrtiel Wolfgang</t>
  </si>
  <si>
    <t xml:space="preserve"> </t>
  </si>
  <si>
    <t>Weiß Alfred</t>
  </si>
  <si>
    <t>Alter</t>
  </si>
  <si>
    <t>wichtig, bitte stehen lassen</t>
  </si>
  <si>
    <t>Schü. M.  st.</t>
  </si>
  <si>
    <t>SV Lohberg</t>
  </si>
  <si>
    <t>Samstag 06.01.2018</t>
  </si>
  <si>
    <t>Höbold Tino</t>
  </si>
  <si>
    <t>Höbold Tino BVS Bez. Opf.</t>
  </si>
  <si>
    <t>Winkler Klaus SV Lohberg</t>
  </si>
  <si>
    <t>2,5 Km</t>
  </si>
  <si>
    <t>Freie Technik</t>
  </si>
  <si>
    <t>SV Lohberg / Höbold Tino</t>
  </si>
  <si>
    <t>2 Km / 2,5 Km</t>
  </si>
  <si>
    <t>2 Km</t>
  </si>
  <si>
    <t>W. st.</t>
  </si>
  <si>
    <t>Roßbauer Kathrin</t>
  </si>
  <si>
    <t>AB/GB</t>
  </si>
  <si>
    <t>Dietl Birgit</t>
  </si>
  <si>
    <t>Angerer Elsbeth</t>
  </si>
  <si>
    <t>Kleber Giesela</t>
  </si>
  <si>
    <t>Grundler Christa</t>
  </si>
  <si>
    <t>SV Hochvogel</t>
  </si>
  <si>
    <t>Fischl Andreas</t>
  </si>
  <si>
    <t>Wittka Sebastian</t>
  </si>
  <si>
    <t>Akt. M st.</t>
  </si>
  <si>
    <t>Hirmer Mathias</t>
  </si>
  <si>
    <t xml:space="preserve">BVS </t>
  </si>
  <si>
    <t>Kirschenbauer Markus</t>
  </si>
  <si>
    <t>Reitinger Roland</t>
  </si>
  <si>
    <t>Plötz Dominik</t>
  </si>
  <si>
    <t>Gasteiger Mathias</t>
  </si>
  <si>
    <t>JKV Chiemgau</t>
  </si>
  <si>
    <t>Brenner Andreas</t>
  </si>
  <si>
    <t>Quitter Harald</t>
  </si>
  <si>
    <t>VRS Dingolfing</t>
  </si>
  <si>
    <t>Grasl Alois</t>
  </si>
  <si>
    <t>Stritzl Bruno</t>
  </si>
  <si>
    <t>Amann Erwin</t>
  </si>
  <si>
    <t>Neidhardt Uwe</t>
  </si>
  <si>
    <t>BVS Bezirk Opf.  06.01.2018</t>
  </si>
  <si>
    <t>Lohberg/Scheiben</t>
  </si>
  <si>
    <t>Pfeilschifter Christiane</t>
  </si>
  <si>
    <t>Hackl Jakob</t>
  </si>
  <si>
    <t>Mages Günther</t>
  </si>
  <si>
    <t>LW6/8</t>
  </si>
  <si>
    <t>Akt. M si.</t>
  </si>
  <si>
    <t>Komatz-Madlener, Josef</t>
  </si>
  <si>
    <t>TSV Nesselwang</t>
  </si>
  <si>
    <t>Weindler Alfons</t>
  </si>
  <si>
    <t>RUFG Cham</t>
  </si>
  <si>
    <t>LW11,5</t>
  </si>
  <si>
    <t>LW11</t>
  </si>
  <si>
    <r>
      <t xml:space="preserve"> </t>
    </r>
    <r>
      <rPr>
        <sz val="16"/>
        <rFont val="Arial"/>
        <family val="2"/>
      </rPr>
      <t>Bayerische Behinderten Meisterschaft Ski-nordisch  06.01.2018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</si>
</sst>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:ss.0"/>
    <numFmt numFmtId="165" formatCode="hh:mm:ss.00"/>
    <numFmt numFmtId="166" formatCode="0.0"/>
    <numFmt numFmtId="167" formatCode="h:mm:ss.00"/>
    <numFmt numFmtId="168" formatCode="0.000"/>
  </numFmts>
  <fonts count="20" x14ac:knownFonts="1">
    <font>
      <sz val="10"/>
      <name val="Arial"/>
    </font>
    <font>
      <sz val="8"/>
      <name val="Arial"/>
      <family val="2"/>
    </font>
    <font>
      <sz val="6"/>
      <name val="Arial"/>
      <family val="2"/>
    </font>
    <font>
      <sz val="1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2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sz val="8"/>
      <color rgb="FF00B050"/>
      <name val="Arial"/>
      <family val="2"/>
    </font>
    <font>
      <sz val="12"/>
      <color rgb="FF00B050"/>
      <name val="Arial"/>
      <family val="2"/>
    </font>
    <font>
      <sz val="9"/>
      <color rgb="FF00B05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0" fontId="11" fillId="0" borderId="0"/>
  </cellStyleXfs>
  <cellXfs count="178">
    <xf numFmtId="0" fontId="0" fillId="0" borderId="0" xfId="0"/>
    <xf numFmtId="0" fontId="0" fillId="0" borderId="1" xfId="0" applyFont="1" applyBorder="1"/>
    <xf numFmtId="0" fontId="5" fillId="0" borderId="0" xfId="0" applyFont="1" applyAlignment="1">
      <alignment horizontal="center"/>
    </xf>
    <xf numFmtId="0" fontId="11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0" xfId="0" applyFont="1"/>
    <xf numFmtId="0" fontId="5" fillId="0" borderId="4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6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64" fontId="0" fillId="0" borderId="0" xfId="0" applyNumberFormat="1" applyBorder="1" applyAlignment="1">
      <alignment horizontal="left" vertical="center"/>
    </xf>
    <xf numFmtId="165" fontId="0" fillId="0" borderId="2" xfId="0" applyNumberFormat="1" applyFont="1" applyBorder="1" applyAlignment="1">
      <alignment horizontal="left" vertical="center"/>
    </xf>
    <xf numFmtId="165" fontId="11" fillId="0" borderId="10" xfId="0" applyNumberFormat="1" applyFont="1" applyFill="1" applyBorder="1" applyAlignment="1">
      <alignment horizontal="left" vertical="center"/>
    </xf>
    <xf numFmtId="164" fontId="6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/>
    <xf numFmtId="0" fontId="11" fillId="0" borderId="2" xfId="0" applyFont="1" applyBorder="1"/>
    <xf numFmtId="2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165" fontId="11" fillId="0" borderId="2" xfId="0" applyNumberFormat="1" applyFont="1" applyBorder="1" applyAlignment="1">
      <alignment horizontal="left" vertical="center"/>
    </xf>
    <xf numFmtId="0" fontId="11" fillId="0" borderId="4" xfId="0" applyFont="1" applyBorder="1"/>
    <xf numFmtId="0" fontId="11" fillId="0" borderId="8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0" fillId="0" borderId="13" xfId="0" applyFont="1" applyBorder="1"/>
    <xf numFmtId="0" fontId="0" fillId="0" borderId="14" xfId="0" applyFont="1" applyBorder="1"/>
    <xf numFmtId="0" fontId="0" fillId="0" borderId="9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1" fillId="0" borderId="0" xfId="0" applyFont="1" applyBorder="1"/>
    <xf numFmtId="0" fontId="0" fillId="0" borderId="0" xfId="0" applyBorder="1" applyAlignment="1">
      <alignment horizontal="left" vertical="center"/>
    </xf>
    <xf numFmtId="0" fontId="7" fillId="0" borderId="9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2" fontId="11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5" fillId="0" borderId="9" xfId="0" applyFont="1" applyBorder="1"/>
    <xf numFmtId="0" fontId="5" fillId="0" borderId="15" xfId="0" applyFont="1" applyBorder="1"/>
    <xf numFmtId="0" fontId="5" fillId="0" borderId="15" xfId="0" applyFont="1" applyBorder="1" applyAlignment="1">
      <alignment horizontal="center"/>
    </xf>
    <xf numFmtId="0" fontId="5" fillId="0" borderId="17" xfId="0" applyFont="1" applyBorder="1"/>
    <xf numFmtId="0" fontId="5" fillId="0" borderId="18" xfId="0" applyFont="1" applyBorder="1" applyAlignment="1">
      <alignment horizontal="center"/>
    </xf>
    <xf numFmtId="2" fontId="4" fillId="0" borderId="0" xfId="0" applyNumberFormat="1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165" fontId="5" fillId="0" borderId="17" xfId="0" applyNumberFormat="1" applyFont="1" applyBorder="1" applyAlignment="1">
      <alignment horizontal="left" vertical="center"/>
    </xf>
    <xf numFmtId="164" fontId="5" fillId="0" borderId="17" xfId="0" applyNumberFormat="1" applyFont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0" xfId="0" applyFont="1" applyBorder="1"/>
    <xf numFmtId="0" fontId="5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left" vertical="center"/>
    </xf>
    <xf numFmtId="2" fontId="11" fillId="0" borderId="10" xfId="0" applyNumberFormat="1" applyFont="1" applyBorder="1" applyAlignment="1">
      <alignment horizontal="left" vertical="center"/>
    </xf>
    <xf numFmtId="21" fontId="11" fillId="0" borderId="10" xfId="0" applyNumberFormat="1" applyFont="1" applyFill="1" applyBorder="1" applyAlignment="1">
      <alignment horizontal="left" vertical="center"/>
    </xf>
    <xf numFmtId="167" fontId="11" fillId="0" borderId="10" xfId="0" applyNumberFormat="1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center"/>
    </xf>
    <xf numFmtId="0" fontId="8" fillId="0" borderId="10" xfId="1" applyFont="1" applyFill="1" applyBorder="1" applyAlignment="1">
      <alignment horizontal="left" vertical="center"/>
    </xf>
    <xf numFmtId="0" fontId="11" fillId="0" borderId="10" xfId="1" applyFont="1" applyFill="1" applyBorder="1" applyAlignment="1">
      <alignment horizontal="left" vertical="center"/>
    </xf>
    <xf numFmtId="0" fontId="1" fillId="0" borderId="10" xfId="1" applyFont="1" applyFill="1" applyBorder="1" applyAlignment="1">
      <alignment horizontal="left" vertical="center"/>
    </xf>
    <xf numFmtId="2" fontId="1" fillId="0" borderId="10" xfId="1" applyNumberFormat="1" applyFont="1" applyFill="1" applyBorder="1" applyAlignment="1">
      <alignment horizontal="left" vertical="center"/>
    </xf>
    <xf numFmtId="0" fontId="6" fillId="0" borderId="10" xfId="1" applyFont="1" applyFill="1" applyBorder="1" applyAlignment="1">
      <alignment horizontal="left" vertical="center"/>
    </xf>
    <xf numFmtId="165" fontId="11" fillId="0" borderId="10" xfId="1" applyNumberFormat="1" applyFont="1" applyFill="1" applyBorder="1" applyAlignment="1">
      <alignment horizontal="left" vertical="center"/>
    </xf>
    <xf numFmtId="164" fontId="6" fillId="0" borderId="10" xfId="1" applyNumberFormat="1" applyFont="1" applyFill="1" applyBorder="1" applyAlignment="1">
      <alignment horizontal="left" vertical="center"/>
    </xf>
    <xf numFmtId="0" fontId="11" fillId="0" borderId="10" xfId="1" applyFont="1" applyFill="1" applyBorder="1"/>
    <xf numFmtId="19" fontId="1" fillId="0" borderId="10" xfId="1" applyNumberFormat="1" applyFont="1" applyFill="1" applyBorder="1" applyAlignment="1">
      <alignment horizontal="left" vertical="center"/>
    </xf>
    <xf numFmtId="164" fontId="9" fillId="0" borderId="10" xfId="1" applyNumberFormat="1" applyFont="1" applyFill="1" applyBorder="1" applyAlignment="1">
      <alignment horizontal="left" vertical="center"/>
    </xf>
    <xf numFmtId="0" fontId="14" fillId="0" borderId="0" xfId="0" applyFont="1"/>
    <xf numFmtId="164" fontId="1" fillId="0" borderId="10" xfId="1" applyNumberFormat="1" applyFont="1" applyFill="1" applyBorder="1" applyAlignment="1">
      <alignment horizontal="left" vertical="center"/>
    </xf>
    <xf numFmtId="0" fontId="12" fillId="0" borderId="10" xfId="1" applyFont="1" applyFill="1" applyBorder="1" applyAlignment="1">
      <alignment horizontal="left" vertical="center"/>
    </xf>
    <xf numFmtId="0" fontId="5" fillId="0" borderId="0" xfId="0" applyFont="1" applyAlignment="1"/>
    <xf numFmtId="0" fontId="11" fillId="0" borderId="0" xfId="0" applyFont="1" applyAlignment="1"/>
    <xf numFmtId="168" fontId="1" fillId="0" borderId="10" xfId="1" applyNumberFormat="1" applyFont="1" applyFill="1" applyBorder="1" applyAlignment="1">
      <alignment horizontal="left" vertical="center"/>
    </xf>
    <xf numFmtId="0" fontId="15" fillId="0" borderId="19" xfId="1" applyFont="1" applyFill="1" applyBorder="1" applyAlignment="1">
      <alignment horizontal="center"/>
    </xf>
    <xf numFmtId="0" fontId="14" fillId="0" borderId="19" xfId="1" applyFont="1" applyFill="1" applyBorder="1" applyAlignment="1">
      <alignment horizontal="left" vertical="center"/>
    </xf>
    <xf numFmtId="0" fontId="16" fillId="0" borderId="19" xfId="1" applyFont="1" applyFill="1" applyBorder="1" applyAlignment="1">
      <alignment horizontal="left" vertical="center"/>
    </xf>
    <xf numFmtId="165" fontId="11" fillId="0" borderId="19" xfId="1" applyNumberFormat="1" applyFont="1" applyFill="1" applyBorder="1" applyAlignment="1">
      <alignment horizontal="left" vertical="center"/>
    </xf>
    <xf numFmtId="0" fontId="15" fillId="0" borderId="20" xfId="1" applyFont="1" applyFill="1" applyBorder="1" applyAlignment="1">
      <alignment horizontal="center"/>
    </xf>
    <xf numFmtId="0" fontId="14" fillId="0" borderId="20" xfId="1" applyFont="1" applyFill="1" applyBorder="1" applyAlignment="1">
      <alignment horizontal="left" vertical="center"/>
    </xf>
    <xf numFmtId="0" fontId="16" fillId="0" borderId="20" xfId="1" applyFont="1" applyFill="1" applyBorder="1" applyAlignment="1">
      <alignment horizontal="left" vertical="center"/>
    </xf>
    <xf numFmtId="168" fontId="16" fillId="0" borderId="20" xfId="1" applyNumberFormat="1" applyFont="1" applyFill="1" applyBorder="1" applyAlignment="1">
      <alignment horizontal="left" vertical="center"/>
    </xf>
    <xf numFmtId="19" fontId="16" fillId="0" borderId="20" xfId="1" applyNumberFormat="1" applyFont="1" applyFill="1" applyBorder="1" applyAlignment="1">
      <alignment horizontal="left" vertical="center"/>
    </xf>
    <xf numFmtId="164" fontId="17" fillId="0" borderId="20" xfId="1" applyNumberFormat="1" applyFont="1" applyFill="1" applyBorder="1" applyAlignment="1">
      <alignment horizontal="left" vertical="center"/>
    </xf>
    <xf numFmtId="164" fontId="18" fillId="0" borderId="20" xfId="1" applyNumberFormat="1" applyFont="1" applyFill="1" applyBorder="1" applyAlignment="1">
      <alignment horizontal="left" vertical="center"/>
    </xf>
    <xf numFmtId="165" fontId="11" fillId="0" borderId="20" xfId="1" applyNumberFormat="1" applyFont="1" applyFill="1" applyBorder="1" applyAlignment="1">
      <alignment horizontal="left" vertical="center"/>
    </xf>
    <xf numFmtId="0" fontId="14" fillId="0" borderId="21" xfId="0" applyFont="1" applyBorder="1"/>
    <xf numFmtId="168" fontId="16" fillId="0" borderId="19" xfId="1" applyNumberFormat="1" applyFont="1" applyFill="1" applyBorder="1" applyAlignment="1">
      <alignment horizontal="left" vertical="center"/>
    </xf>
    <xf numFmtId="19" fontId="16" fillId="0" borderId="19" xfId="1" applyNumberFormat="1" applyFont="1" applyFill="1" applyBorder="1" applyAlignment="1">
      <alignment horizontal="left" vertical="center"/>
    </xf>
    <xf numFmtId="164" fontId="17" fillId="0" borderId="19" xfId="1" applyNumberFormat="1" applyFont="1" applyFill="1" applyBorder="1" applyAlignment="1">
      <alignment horizontal="left" vertical="center"/>
    </xf>
    <xf numFmtId="164" fontId="18" fillId="0" borderId="19" xfId="1" applyNumberFormat="1" applyFont="1" applyFill="1" applyBorder="1" applyAlignment="1">
      <alignment horizontal="left" vertical="center"/>
    </xf>
    <xf numFmtId="0" fontId="14" fillId="0" borderId="22" xfId="0" applyFont="1" applyBorder="1"/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0" xfId="0" applyFont="1" applyBorder="1" applyAlignment="1">
      <alignment horizontal="center"/>
    </xf>
    <xf numFmtId="0" fontId="5" fillId="0" borderId="20" xfId="1" applyFont="1" applyFill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0" xfId="1" applyFont="1" applyFill="1" applyBorder="1" applyAlignment="1">
      <alignment horizontal="left" vertical="center"/>
    </xf>
    <xf numFmtId="0" fontId="1" fillId="0" borderId="20" xfId="1" applyFont="1" applyFill="1" applyBorder="1" applyAlignment="1">
      <alignment horizontal="left" vertical="center"/>
    </xf>
    <xf numFmtId="168" fontId="1" fillId="0" borderId="20" xfId="1" applyNumberFormat="1" applyFont="1" applyFill="1" applyBorder="1" applyAlignment="1">
      <alignment horizontal="left" vertical="center"/>
    </xf>
    <xf numFmtId="19" fontId="1" fillId="0" borderId="20" xfId="1" applyNumberFormat="1" applyFont="1" applyFill="1" applyBorder="1" applyAlignment="1">
      <alignment horizontal="left" vertical="center"/>
    </xf>
    <xf numFmtId="164" fontId="9" fillId="0" borderId="20" xfId="1" applyNumberFormat="1" applyFont="1" applyFill="1" applyBorder="1" applyAlignment="1">
      <alignment horizontal="left" vertical="center"/>
    </xf>
    <xf numFmtId="164" fontId="6" fillId="0" borderId="20" xfId="1" applyNumberFormat="1" applyFont="1" applyFill="1" applyBorder="1" applyAlignment="1">
      <alignment horizontal="left" vertical="center"/>
    </xf>
    <xf numFmtId="165" fontId="13" fillId="0" borderId="10" xfId="1" applyNumberFormat="1" applyFont="1" applyFill="1" applyBorder="1" applyAlignment="1">
      <alignment horizontal="left" vertical="center"/>
    </xf>
    <xf numFmtId="167" fontId="13" fillId="0" borderId="10" xfId="1" applyNumberFormat="1" applyFont="1" applyFill="1" applyBorder="1" applyAlignment="1">
      <alignment horizontal="left" vertical="center"/>
    </xf>
    <xf numFmtId="165" fontId="13" fillId="0" borderId="20" xfId="1" applyNumberFormat="1" applyFont="1" applyFill="1" applyBorder="1" applyAlignment="1">
      <alignment horizontal="left" vertical="center"/>
    </xf>
    <xf numFmtId="167" fontId="13" fillId="0" borderId="20" xfId="1" applyNumberFormat="1" applyFont="1" applyFill="1" applyBorder="1" applyAlignment="1">
      <alignment horizontal="left" vertical="center"/>
    </xf>
    <xf numFmtId="165" fontId="13" fillId="0" borderId="19" xfId="1" applyNumberFormat="1" applyFont="1" applyFill="1" applyBorder="1" applyAlignment="1">
      <alignment horizontal="left" vertical="center"/>
    </xf>
    <xf numFmtId="167" fontId="13" fillId="0" borderId="19" xfId="1" applyNumberFormat="1" applyFont="1" applyFill="1" applyBorder="1" applyAlignment="1">
      <alignment horizontal="left" vertical="center"/>
    </xf>
    <xf numFmtId="0" fontId="11" fillId="0" borderId="20" xfId="1" applyFont="1" applyFill="1" applyBorder="1"/>
    <xf numFmtId="167" fontId="11" fillId="0" borderId="10" xfId="1" applyNumberFormat="1" applyFont="1" applyFill="1" applyBorder="1" applyAlignment="1">
      <alignment horizontal="left" vertical="center"/>
    </xf>
    <xf numFmtId="167" fontId="11" fillId="0" borderId="20" xfId="1" applyNumberFormat="1" applyFont="1" applyFill="1" applyBorder="1" applyAlignment="1">
      <alignment horizontal="left" vertical="center"/>
    </xf>
    <xf numFmtId="0" fontId="11" fillId="0" borderId="10" xfId="0" applyFont="1" applyBorder="1"/>
    <xf numFmtId="0" fontId="14" fillId="0" borderId="19" xfId="1" applyFont="1" applyFill="1" applyBorder="1"/>
    <xf numFmtId="0" fontId="14" fillId="0" borderId="20" xfId="1" applyFont="1" applyFill="1" applyBorder="1"/>
    <xf numFmtId="0" fontId="11" fillId="0" borderId="1" xfId="0" applyFont="1" applyBorder="1"/>
    <xf numFmtId="0" fontId="5" fillId="0" borderId="5" xfId="0" applyFont="1" applyBorder="1"/>
    <xf numFmtId="0" fontId="19" fillId="0" borderId="10" xfId="1" applyFont="1" applyFill="1" applyBorder="1" applyAlignment="1">
      <alignment horizontal="left" vertical="center"/>
    </xf>
    <xf numFmtId="0" fontId="19" fillId="0" borderId="20" xfId="1" applyFont="1" applyFill="1" applyBorder="1" applyAlignment="1">
      <alignment horizontal="left" vertical="center"/>
    </xf>
    <xf numFmtId="0" fontId="19" fillId="0" borderId="19" xfId="1" applyFont="1" applyFill="1" applyBorder="1" applyAlignment="1">
      <alignment horizontal="left" vertical="center"/>
    </xf>
    <xf numFmtId="165" fontId="11" fillId="0" borderId="0" xfId="0" applyNumberFormat="1" applyFont="1" applyBorder="1" applyAlignment="1">
      <alignment horizontal="left" vertical="center"/>
    </xf>
    <xf numFmtId="165" fontId="5" fillId="0" borderId="0" xfId="0" applyNumberFormat="1" applyFont="1" applyBorder="1" applyAlignment="1">
      <alignment horizontal="left" vertical="center"/>
    </xf>
    <xf numFmtId="165" fontId="11" fillId="0" borderId="8" xfId="0" applyNumberFormat="1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5" fillId="0" borderId="20" xfId="1" applyFont="1" applyFill="1" applyBorder="1" applyAlignment="1">
      <alignment horizontal="left" vertical="center"/>
    </xf>
    <xf numFmtId="2" fontId="1" fillId="0" borderId="20" xfId="1" applyNumberFormat="1" applyFont="1" applyFill="1" applyBorder="1" applyAlignment="1">
      <alignment horizontal="left" vertical="center"/>
    </xf>
    <xf numFmtId="0" fontId="5" fillId="0" borderId="24" xfId="0" applyFont="1" applyBorder="1" applyAlignment="1">
      <alignment horizontal="center"/>
    </xf>
    <xf numFmtId="0" fontId="19" fillId="0" borderId="24" xfId="0" applyFont="1" applyBorder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11" fillId="0" borderId="24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168" fontId="1" fillId="0" borderId="24" xfId="0" applyNumberFormat="1" applyFont="1" applyBorder="1" applyAlignment="1">
      <alignment horizontal="left" vertical="center"/>
    </xf>
    <xf numFmtId="19" fontId="1" fillId="0" borderId="24" xfId="0" applyNumberFormat="1" applyFont="1" applyBorder="1" applyAlignment="1">
      <alignment horizontal="left" vertical="center"/>
    </xf>
    <xf numFmtId="164" fontId="9" fillId="0" borderId="24" xfId="0" applyNumberFormat="1" applyFont="1" applyBorder="1" applyAlignment="1">
      <alignment horizontal="left" vertical="center"/>
    </xf>
    <xf numFmtId="165" fontId="11" fillId="0" borderId="24" xfId="0" applyNumberFormat="1" applyFont="1" applyBorder="1" applyAlignment="1">
      <alignment horizontal="left" vertical="center"/>
    </xf>
    <xf numFmtId="167" fontId="11" fillId="0" borderId="24" xfId="0" applyNumberFormat="1" applyFont="1" applyBorder="1" applyAlignment="1">
      <alignment horizontal="left" vertical="center"/>
    </xf>
    <xf numFmtId="0" fontId="11" fillId="0" borderId="19" xfId="1" applyFont="1" applyFill="1" applyBorder="1"/>
    <xf numFmtId="0" fontId="5" fillId="0" borderId="19" xfId="1" applyFont="1" applyFill="1" applyBorder="1" applyAlignment="1">
      <alignment horizontal="left" vertical="center"/>
    </xf>
    <xf numFmtId="0" fontId="5" fillId="0" borderId="19" xfId="1" applyFont="1" applyFill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9" xfId="1" applyFont="1" applyFill="1" applyBorder="1" applyAlignment="1">
      <alignment horizontal="left" vertical="center"/>
    </xf>
    <xf numFmtId="0" fontId="1" fillId="0" borderId="19" xfId="1" applyFont="1" applyFill="1" applyBorder="1" applyAlignment="1">
      <alignment horizontal="left" vertical="center"/>
    </xf>
    <xf numFmtId="168" fontId="1" fillId="0" borderId="19" xfId="1" applyNumberFormat="1" applyFont="1" applyFill="1" applyBorder="1" applyAlignment="1">
      <alignment horizontal="left" vertical="center"/>
    </xf>
    <xf numFmtId="19" fontId="1" fillId="0" borderId="19" xfId="1" applyNumberFormat="1" applyFont="1" applyFill="1" applyBorder="1" applyAlignment="1">
      <alignment horizontal="left" vertical="center"/>
    </xf>
    <xf numFmtId="164" fontId="9" fillId="0" borderId="19" xfId="1" applyNumberFormat="1" applyFont="1" applyFill="1" applyBorder="1" applyAlignment="1">
      <alignment horizontal="left" vertical="center"/>
    </xf>
    <xf numFmtId="167" fontId="11" fillId="0" borderId="19" xfId="1" applyNumberFormat="1" applyFont="1" applyFill="1" applyBorder="1" applyAlignment="1">
      <alignment horizontal="left" vertical="center"/>
    </xf>
    <xf numFmtId="0" fontId="0" fillId="0" borderId="25" xfId="0" applyFont="1" applyBorder="1"/>
    <xf numFmtId="0" fontId="5" fillId="0" borderId="26" xfId="0" applyFont="1" applyBorder="1"/>
    <xf numFmtId="0" fontId="5" fillId="0" borderId="26" xfId="0" applyFont="1" applyBorder="1" applyAlignment="1">
      <alignment horizontal="center"/>
    </xf>
    <xf numFmtId="0" fontId="4" fillId="0" borderId="26" xfId="0" applyFont="1" applyBorder="1"/>
    <xf numFmtId="0" fontId="4" fillId="0" borderId="26" xfId="0" applyFont="1" applyBorder="1" applyAlignment="1">
      <alignment horizontal="center"/>
    </xf>
    <xf numFmtId="0" fontId="11" fillId="0" borderId="26" xfId="0" applyFont="1" applyBorder="1"/>
    <xf numFmtId="0" fontId="5" fillId="0" borderId="26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11" fillId="0" borderId="4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166" fontId="0" fillId="0" borderId="4" xfId="0" applyNumberFormat="1" applyFont="1" applyBorder="1" applyAlignment="1">
      <alignment horizontal="left" vertical="center"/>
    </xf>
    <xf numFmtId="166" fontId="0" fillId="0" borderId="11" xfId="0" applyNumberFormat="1" applyFont="1" applyBorder="1" applyAlignment="1">
      <alignment horizontal="left" vertical="center"/>
    </xf>
    <xf numFmtId="0" fontId="3" fillId="0" borderId="1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6" fillId="0" borderId="0" xfId="0" applyFont="1" applyBorder="1" applyAlignment="1"/>
    <xf numFmtId="0" fontId="11" fillId="0" borderId="0" xfId="0" applyFont="1" applyBorder="1" applyAlignment="1"/>
    <xf numFmtId="0" fontId="5" fillId="0" borderId="26" xfId="0" applyFont="1" applyBorder="1" applyAlignment="1">
      <alignment horizontal="center"/>
    </xf>
    <xf numFmtId="165" fontId="6" fillId="0" borderId="26" xfId="0" applyNumberFormat="1" applyFont="1" applyBorder="1" applyAlignment="1">
      <alignment horizontal="left" vertical="center"/>
    </xf>
    <xf numFmtId="165" fontId="6" fillId="0" borderId="27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3"/>
  <sheetViews>
    <sheetView tabSelected="1" topLeftCell="C20" zoomScaleNormal="100" workbookViewId="0">
      <selection activeCell="T17" sqref="T17"/>
    </sheetView>
  </sheetViews>
  <sheetFormatPr baseColWidth="10" defaultRowHeight="12.75" x14ac:dyDescent="0.2"/>
  <cols>
    <col min="1" max="1" width="3.5703125" customWidth="1"/>
    <col min="2" max="2" width="12.28515625" style="6" customWidth="1"/>
    <col min="3" max="3" width="11" style="2" customWidth="1"/>
    <col min="4" max="4" width="6.28515625" style="2" customWidth="1"/>
    <col min="5" max="5" width="4.140625" style="3" customWidth="1"/>
    <col min="6" max="7" width="5.42578125" style="100" customWidth="1"/>
    <col min="8" max="8" width="20.5703125" style="3" customWidth="1"/>
    <col min="9" max="9" width="5" style="3" customWidth="1"/>
    <col min="10" max="10" width="12.140625" style="3" customWidth="1"/>
    <col min="11" max="11" width="4.5703125" style="19" customWidth="1"/>
    <col min="12" max="12" width="6.85546875" style="20" customWidth="1"/>
    <col min="13" max="13" width="11.42578125" style="20"/>
    <col min="14" max="14" width="0" style="3" hidden="1" customWidth="1"/>
    <col min="15" max="15" width="11.140625" style="20" customWidth="1"/>
    <col min="16" max="16" width="11.5703125" style="11" customWidth="1"/>
    <col min="17" max="17" width="15.85546875" style="20" customWidth="1"/>
    <col min="18" max="18" width="10" style="11" customWidth="1"/>
    <col min="19" max="19" width="10.140625" style="11" customWidth="1"/>
  </cols>
  <sheetData>
    <row r="1" spans="1:20" x14ac:dyDescent="0.2">
      <c r="A1" s="1"/>
      <c r="B1" s="4"/>
      <c r="C1" s="8"/>
      <c r="D1" s="8"/>
      <c r="E1" s="122"/>
      <c r="F1" s="95"/>
      <c r="G1" s="95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6" t="s">
        <v>89</v>
      </c>
    </row>
    <row r="2" spans="1:20" ht="24" thickBot="1" x14ac:dyDescent="0.4">
      <c r="A2" s="168" t="s">
        <v>102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70"/>
    </row>
    <row r="3" spans="1:20" x14ac:dyDescent="0.2">
      <c r="A3" s="153"/>
      <c r="B3" s="154"/>
      <c r="C3" s="155"/>
      <c r="D3" s="155"/>
      <c r="E3" s="156">
        <v>2018</v>
      </c>
      <c r="F3" s="157"/>
      <c r="G3" s="157"/>
      <c r="H3" s="155" t="s">
        <v>90</v>
      </c>
      <c r="I3" s="158"/>
      <c r="J3" s="173" t="s">
        <v>39</v>
      </c>
      <c r="K3" s="173"/>
      <c r="L3" s="173"/>
      <c r="M3" s="173"/>
      <c r="N3" s="173"/>
      <c r="O3" s="173"/>
      <c r="P3" s="159"/>
      <c r="Q3" s="160"/>
      <c r="R3" s="174" t="s">
        <v>55</v>
      </c>
      <c r="S3" s="175"/>
    </row>
    <row r="4" spans="1:20" x14ac:dyDescent="0.2">
      <c r="A4" s="35" t="s">
        <v>0</v>
      </c>
      <c r="B4" s="36"/>
      <c r="C4" s="37"/>
      <c r="D4" s="37"/>
      <c r="E4" s="33"/>
      <c r="F4" s="97"/>
      <c r="G4" s="97"/>
      <c r="H4" s="33"/>
      <c r="I4" s="33"/>
      <c r="J4" s="33"/>
      <c r="K4" s="38"/>
      <c r="L4" s="10" t="s">
        <v>1</v>
      </c>
      <c r="M4" s="39"/>
      <c r="N4" s="33"/>
      <c r="O4" s="40"/>
      <c r="P4" s="34"/>
      <c r="Q4" s="127"/>
      <c r="R4" s="13"/>
      <c r="S4" s="41"/>
    </row>
    <row r="5" spans="1:20" x14ac:dyDescent="0.2">
      <c r="A5" s="30" t="s">
        <v>2</v>
      </c>
      <c r="B5" s="31"/>
      <c r="C5" s="32"/>
      <c r="D5" s="32"/>
      <c r="E5" s="33"/>
      <c r="F5" s="97"/>
      <c r="G5" s="97"/>
      <c r="H5" s="33"/>
      <c r="I5" s="172" t="s">
        <v>56</v>
      </c>
      <c r="J5" s="172"/>
      <c r="K5" s="172"/>
      <c r="L5" s="21" t="s">
        <v>3</v>
      </c>
      <c r="M5" s="40"/>
      <c r="N5" s="33"/>
      <c r="O5" s="40"/>
      <c r="P5" s="34"/>
      <c r="Q5" s="176" t="s">
        <v>62</v>
      </c>
      <c r="R5" s="176"/>
      <c r="S5" s="177"/>
    </row>
    <row r="6" spans="1:20" x14ac:dyDescent="0.2">
      <c r="A6" s="30" t="s">
        <v>4</v>
      </c>
      <c r="B6" s="31"/>
      <c r="C6" s="32"/>
      <c r="D6" s="32"/>
      <c r="E6" s="33"/>
      <c r="F6" s="97"/>
      <c r="G6" s="97"/>
      <c r="H6" s="33"/>
      <c r="I6" s="171" t="s">
        <v>57</v>
      </c>
      <c r="J6" s="171"/>
      <c r="K6" s="171"/>
      <c r="L6" s="21" t="s">
        <v>5</v>
      </c>
      <c r="M6" s="40"/>
      <c r="N6" s="33"/>
      <c r="O6" s="40"/>
      <c r="P6" s="34"/>
      <c r="Q6" s="40" t="s">
        <v>6</v>
      </c>
      <c r="R6" s="13"/>
      <c r="S6" s="41"/>
    </row>
    <row r="7" spans="1:20" x14ac:dyDescent="0.2">
      <c r="A7" s="30" t="s">
        <v>7</v>
      </c>
      <c r="B7" s="31"/>
      <c r="C7" s="32"/>
      <c r="D7" s="32"/>
      <c r="E7" s="33"/>
      <c r="F7" s="97"/>
      <c r="G7" s="97"/>
      <c r="H7" s="33"/>
      <c r="I7" s="171" t="s">
        <v>58</v>
      </c>
      <c r="J7" s="171"/>
      <c r="K7" s="171"/>
      <c r="L7" s="21" t="s">
        <v>8</v>
      </c>
      <c r="M7" s="40"/>
      <c r="N7" s="33"/>
      <c r="O7" s="40"/>
      <c r="P7" s="34"/>
      <c r="Q7" s="40" t="s">
        <v>6</v>
      </c>
      <c r="R7" s="13"/>
      <c r="S7" s="41"/>
    </row>
    <row r="8" spans="1:20" x14ac:dyDescent="0.2">
      <c r="A8" s="30" t="s">
        <v>9</v>
      </c>
      <c r="B8" s="31"/>
      <c r="C8" s="32"/>
      <c r="D8" s="32"/>
      <c r="E8" s="33"/>
      <c r="F8" s="97"/>
      <c r="G8" s="97"/>
      <c r="H8" s="33"/>
      <c r="I8" s="172" t="s">
        <v>56</v>
      </c>
      <c r="J8" s="172"/>
      <c r="K8" s="172"/>
      <c r="L8" s="42" t="s">
        <v>10</v>
      </c>
      <c r="M8" s="40"/>
      <c r="N8" s="33"/>
      <c r="O8" s="40"/>
      <c r="P8" s="34"/>
      <c r="Q8" s="40" t="s">
        <v>6</v>
      </c>
      <c r="R8" s="13"/>
      <c r="S8" s="41"/>
    </row>
    <row r="9" spans="1:20" x14ac:dyDescent="0.2">
      <c r="A9" s="30" t="s">
        <v>11</v>
      </c>
      <c r="B9" s="31"/>
      <c r="C9" s="32"/>
      <c r="D9" s="32"/>
      <c r="E9" s="33"/>
      <c r="F9" s="97"/>
      <c r="G9" s="97"/>
      <c r="H9" s="33"/>
      <c r="I9" s="171" t="s">
        <v>58</v>
      </c>
      <c r="J9" s="171"/>
      <c r="K9" s="171"/>
      <c r="L9" s="21" t="s">
        <v>12</v>
      </c>
      <c r="M9" s="40"/>
      <c r="N9" s="33"/>
      <c r="O9" s="12"/>
      <c r="P9" s="12"/>
      <c r="Q9" s="128" t="s">
        <v>60</v>
      </c>
      <c r="R9" s="13"/>
      <c r="S9" s="41"/>
      <c r="T9" s="3" t="s">
        <v>52</v>
      </c>
    </row>
    <row r="10" spans="1:20" ht="13.5" thickBot="1" x14ac:dyDescent="0.25">
      <c r="A10" s="29" t="s">
        <v>13</v>
      </c>
      <c r="B10" s="5"/>
      <c r="C10" s="9"/>
      <c r="D10" s="9"/>
      <c r="E10" s="18"/>
      <c r="F10" s="96"/>
      <c r="G10" s="96"/>
      <c r="H10" s="18"/>
      <c r="I10" s="33" t="s">
        <v>49</v>
      </c>
      <c r="J10" s="33"/>
      <c r="K10" s="38"/>
      <c r="L10" s="22" t="s">
        <v>14</v>
      </c>
      <c r="M10" s="23"/>
      <c r="N10" s="18"/>
      <c r="O10" s="24"/>
      <c r="P10" s="14"/>
      <c r="Q10" s="161" t="s">
        <v>61</v>
      </c>
      <c r="R10" s="161"/>
      <c r="S10" s="41"/>
      <c r="T10" s="6">
        <v>2018</v>
      </c>
    </row>
    <row r="11" spans="1:20" x14ac:dyDescent="0.2">
      <c r="A11" s="28" t="s">
        <v>15</v>
      </c>
      <c r="B11" s="7"/>
      <c r="C11" s="162"/>
      <c r="D11" s="162"/>
      <c r="E11" s="162"/>
      <c r="F11" s="162"/>
      <c r="G11" s="162"/>
      <c r="H11" s="162"/>
      <c r="I11" s="162"/>
      <c r="J11" s="162"/>
      <c r="K11" s="163"/>
      <c r="L11" s="26" t="s">
        <v>16</v>
      </c>
      <c r="M11" s="27"/>
      <c r="N11" s="25"/>
      <c r="O11" s="164"/>
      <c r="P11" s="165"/>
      <c r="Q11" s="129" t="s">
        <v>17</v>
      </c>
      <c r="R11" s="166"/>
      <c r="S11" s="167"/>
    </row>
    <row r="12" spans="1:20" x14ac:dyDescent="0.2">
      <c r="A12" s="43" t="s">
        <v>18</v>
      </c>
      <c r="B12" s="44" t="s">
        <v>34</v>
      </c>
      <c r="C12" s="45" t="s">
        <v>35</v>
      </c>
      <c r="D12" s="32" t="s">
        <v>51</v>
      </c>
      <c r="E12" s="123" t="s">
        <v>19</v>
      </c>
      <c r="F12" s="32" t="s">
        <v>40</v>
      </c>
      <c r="G12" s="32" t="s">
        <v>40</v>
      </c>
      <c r="H12" s="31" t="s">
        <v>20</v>
      </c>
      <c r="I12" s="46" t="s">
        <v>21</v>
      </c>
      <c r="J12" s="47" t="s">
        <v>22</v>
      </c>
      <c r="K12" s="48" t="s">
        <v>38</v>
      </c>
      <c r="L12" s="49" t="s">
        <v>36</v>
      </c>
      <c r="M12" s="49" t="s">
        <v>37</v>
      </c>
      <c r="N12" s="32"/>
      <c r="O12" s="49" t="s">
        <v>23</v>
      </c>
      <c r="P12" s="49" t="s">
        <v>27</v>
      </c>
      <c r="Q12" s="50" t="s">
        <v>24</v>
      </c>
      <c r="R12" s="51" t="s">
        <v>25</v>
      </c>
      <c r="S12" s="52" t="s">
        <v>26</v>
      </c>
    </row>
    <row r="13" spans="1:20" ht="12.75" customHeight="1" x14ac:dyDescent="0.2">
      <c r="A13" s="119"/>
      <c r="B13" s="53"/>
      <c r="C13" s="54"/>
      <c r="D13" s="54"/>
      <c r="E13" s="55"/>
      <c r="F13" s="130" t="s">
        <v>63</v>
      </c>
      <c r="G13" s="130" t="s">
        <v>59</v>
      </c>
      <c r="H13" s="55"/>
      <c r="I13" s="55"/>
      <c r="J13" s="55"/>
      <c r="K13" s="56"/>
      <c r="L13" s="55"/>
      <c r="M13" s="55"/>
      <c r="N13" s="55"/>
      <c r="O13" s="57"/>
      <c r="P13" s="57"/>
      <c r="Q13" s="15"/>
      <c r="R13" s="58"/>
      <c r="S13" s="58"/>
    </row>
    <row r="14" spans="1:20" s="3" customFormat="1" ht="12.75" customHeight="1" x14ac:dyDescent="0.2">
      <c r="A14" s="68">
        <v>1</v>
      </c>
      <c r="B14" s="59" t="s">
        <v>64</v>
      </c>
      <c r="C14" s="60">
        <v>1987</v>
      </c>
      <c r="D14" s="60">
        <f>T10-C14</f>
        <v>31</v>
      </c>
      <c r="E14" s="124">
        <v>1</v>
      </c>
      <c r="F14" s="101">
        <v>1</v>
      </c>
      <c r="G14" s="101" t="s">
        <v>49</v>
      </c>
      <c r="H14" s="62" t="s">
        <v>65</v>
      </c>
      <c r="I14" s="63" t="s">
        <v>28</v>
      </c>
      <c r="J14" s="63" t="s">
        <v>54</v>
      </c>
      <c r="K14" s="64">
        <v>1</v>
      </c>
      <c r="L14" s="63" t="s">
        <v>66</v>
      </c>
      <c r="M14" s="62"/>
      <c r="N14" s="65"/>
      <c r="O14" s="66">
        <v>0.41666666666666669</v>
      </c>
      <c r="P14" s="66">
        <v>0.43748842592592596</v>
      </c>
      <c r="Q14" s="66">
        <f>P14-O14</f>
        <v>2.0821759259259276E-2</v>
      </c>
      <c r="R14" s="117">
        <f>Q14*K14</f>
        <v>2.0821759259259276E-2</v>
      </c>
      <c r="S14" s="117"/>
    </row>
    <row r="15" spans="1:20" s="3" customFormat="1" ht="12.75" customHeight="1" x14ac:dyDescent="0.2">
      <c r="A15" s="68"/>
      <c r="B15" s="59"/>
      <c r="C15" s="60"/>
      <c r="D15" s="60"/>
      <c r="E15" s="124"/>
      <c r="F15" s="101"/>
      <c r="G15" s="101"/>
      <c r="H15" s="62"/>
      <c r="I15" s="63"/>
      <c r="J15" s="63"/>
      <c r="K15" s="64"/>
      <c r="L15" s="63"/>
      <c r="M15" s="62"/>
      <c r="N15" s="65"/>
      <c r="O15" s="66"/>
      <c r="P15" s="110"/>
      <c r="Q15" s="66"/>
      <c r="R15" s="111"/>
      <c r="S15" s="111"/>
    </row>
    <row r="16" spans="1:20" s="3" customFormat="1" ht="12.75" customHeight="1" x14ac:dyDescent="0.2">
      <c r="A16" s="68">
        <v>1</v>
      </c>
      <c r="B16" s="59" t="s">
        <v>32</v>
      </c>
      <c r="C16" s="60">
        <v>1981</v>
      </c>
      <c r="D16" s="60">
        <f>T10-C16</f>
        <v>37</v>
      </c>
      <c r="E16" s="124">
        <v>3</v>
      </c>
      <c r="F16" s="101"/>
      <c r="G16" s="101">
        <v>2</v>
      </c>
      <c r="H16" s="62" t="s">
        <v>91</v>
      </c>
      <c r="I16" s="63" t="s">
        <v>28</v>
      </c>
      <c r="J16" s="63" t="s">
        <v>54</v>
      </c>
      <c r="K16" s="64">
        <v>1</v>
      </c>
      <c r="L16" s="63" t="s">
        <v>66</v>
      </c>
      <c r="M16" s="72"/>
      <c r="N16" s="67"/>
      <c r="O16" s="66">
        <v>0.41736111111111113</v>
      </c>
      <c r="P16" s="66">
        <v>0.43715694444444447</v>
      </c>
      <c r="Q16" s="66">
        <f>P16-O16</f>
        <v>1.9795833333333346E-2</v>
      </c>
      <c r="R16" s="117">
        <f>Q16*K16</f>
        <v>1.9795833333333346E-2</v>
      </c>
      <c r="S16" s="111"/>
    </row>
    <row r="17" spans="1:19" s="3" customFormat="1" ht="12.75" customHeight="1" x14ac:dyDescent="0.2">
      <c r="A17" s="68">
        <v>2</v>
      </c>
      <c r="B17" s="59"/>
      <c r="C17" s="60">
        <v>1986</v>
      </c>
      <c r="D17" s="60">
        <f>T10-C17</f>
        <v>32</v>
      </c>
      <c r="E17" s="124">
        <v>2</v>
      </c>
      <c r="F17" s="101"/>
      <c r="G17" s="101">
        <v>2</v>
      </c>
      <c r="H17" s="62" t="s">
        <v>67</v>
      </c>
      <c r="I17" s="63" t="s">
        <v>28</v>
      </c>
      <c r="J17" s="63" t="s">
        <v>54</v>
      </c>
      <c r="K17" s="64">
        <v>1</v>
      </c>
      <c r="L17" s="63" t="s">
        <v>66</v>
      </c>
      <c r="M17" s="72" t="s">
        <v>49</v>
      </c>
      <c r="N17" s="67"/>
      <c r="O17" s="66">
        <v>0.41701388888888885</v>
      </c>
      <c r="P17" s="66">
        <v>0.44844131944444449</v>
      </c>
      <c r="Q17" s="66">
        <f>P17-O17</f>
        <v>3.1427430555555635E-2</v>
      </c>
      <c r="R17" s="117">
        <f>Q17*K17</f>
        <v>3.1427430555555635E-2</v>
      </c>
      <c r="S17" s="111">
        <f>R17-R16</f>
        <v>1.163159722222229E-2</v>
      </c>
    </row>
    <row r="18" spans="1:19" s="3" customFormat="1" ht="12.75" customHeight="1" x14ac:dyDescent="0.2">
      <c r="A18" s="68"/>
      <c r="B18" s="59"/>
      <c r="C18" s="60"/>
      <c r="D18" s="60"/>
      <c r="E18" s="124"/>
      <c r="F18" s="101"/>
      <c r="G18" s="101"/>
      <c r="H18" s="62"/>
      <c r="I18" s="63"/>
      <c r="J18" s="63"/>
      <c r="K18" s="64"/>
      <c r="L18" s="63"/>
      <c r="M18" s="72"/>
      <c r="N18" s="67"/>
      <c r="O18" s="66"/>
      <c r="P18" s="110"/>
      <c r="Q18" s="66"/>
      <c r="R18" s="111"/>
      <c r="S18" s="111"/>
    </row>
    <row r="19" spans="1:19" s="3" customFormat="1" ht="12.75" customHeight="1" x14ac:dyDescent="0.2">
      <c r="A19" s="68">
        <v>1</v>
      </c>
      <c r="B19" s="59" t="s">
        <v>42</v>
      </c>
      <c r="C19" s="60">
        <v>1947</v>
      </c>
      <c r="D19" s="60">
        <f>T10-C19</f>
        <v>71</v>
      </c>
      <c r="E19" s="124">
        <v>5</v>
      </c>
      <c r="F19" s="101"/>
      <c r="G19" s="101">
        <v>2</v>
      </c>
      <c r="H19" s="62" t="s">
        <v>45</v>
      </c>
      <c r="I19" s="63" t="s">
        <v>28</v>
      </c>
      <c r="J19" s="63" t="s">
        <v>46</v>
      </c>
      <c r="K19" s="76">
        <v>0.91500000000000004</v>
      </c>
      <c r="L19" s="63" t="s">
        <v>31</v>
      </c>
      <c r="M19" s="70"/>
      <c r="N19" s="62"/>
      <c r="O19" s="66">
        <v>0.41805555555555557</v>
      </c>
      <c r="P19" s="66">
        <v>0.43853182870370372</v>
      </c>
      <c r="Q19" s="66">
        <f t="shared" ref="Q19:Q24" si="0">P19-O19</f>
        <v>2.047627314814815E-2</v>
      </c>
      <c r="R19" s="117">
        <f t="shared" ref="R19:R24" si="1">Q19*K19</f>
        <v>1.8735789930555559E-2</v>
      </c>
      <c r="S19" s="117"/>
    </row>
    <row r="20" spans="1:19" s="3" customFormat="1" ht="12.75" customHeight="1" x14ac:dyDescent="0.2">
      <c r="A20" s="68">
        <v>2</v>
      </c>
      <c r="B20" s="61"/>
      <c r="C20" s="60">
        <v>1950</v>
      </c>
      <c r="D20" s="60">
        <f>T10-C20</f>
        <v>68</v>
      </c>
      <c r="E20" s="124">
        <v>9</v>
      </c>
      <c r="F20" s="101"/>
      <c r="G20" s="101">
        <v>2</v>
      </c>
      <c r="H20" s="62" t="s">
        <v>70</v>
      </c>
      <c r="I20" s="63" t="s">
        <v>28</v>
      </c>
      <c r="J20" s="63" t="s">
        <v>41</v>
      </c>
      <c r="K20" s="76">
        <v>0.93</v>
      </c>
      <c r="L20" s="69" t="s">
        <v>31</v>
      </c>
      <c r="M20" s="70"/>
      <c r="N20" s="67"/>
      <c r="O20" s="66">
        <v>0.41944444444444445</v>
      </c>
      <c r="P20" s="66">
        <v>0.43960162037037037</v>
      </c>
      <c r="Q20" s="66">
        <f t="shared" si="0"/>
        <v>2.0157175925925919E-2</v>
      </c>
      <c r="R20" s="117">
        <f t="shared" si="1"/>
        <v>1.8746173611111104E-2</v>
      </c>
      <c r="S20" s="117">
        <f>R20-R19</f>
        <v>1.0383680555545172E-5</v>
      </c>
    </row>
    <row r="21" spans="1:19" s="3" customFormat="1" ht="12.75" customHeight="1" x14ac:dyDescent="0.2">
      <c r="A21" s="68">
        <v>3</v>
      </c>
      <c r="B21" s="61"/>
      <c r="C21" s="60">
        <v>1940</v>
      </c>
      <c r="D21" s="60">
        <f>T10-C21</f>
        <v>78</v>
      </c>
      <c r="E21" s="124">
        <v>4</v>
      </c>
      <c r="F21" s="101"/>
      <c r="G21" s="101">
        <v>2</v>
      </c>
      <c r="H21" s="62" t="s">
        <v>44</v>
      </c>
      <c r="I21" s="63" t="s">
        <v>28</v>
      </c>
      <c r="J21" s="63" t="s">
        <v>41</v>
      </c>
      <c r="K21" s="76">
        <v>0.87</v>
      </c>
      <c r="L21" s="63" t="s">
        <v>31</v>
      </c>
      <c r="M21" s="70"/>
      <c r="N21" s="67"/>
      <c r="O21" s="66">
        <v>0.41770833333333335</v>
      </c>
      <c r="P21" s="66">
        <v>0.43927719907407409</v>
      </c>
      <c r="Q21" s="66">
        <f t="shared" si="0"/>
        <v>2.1568865740740739E-2</v>
      </c>
      <c r="R21" s="117">
        <f t="shared" si="1"/>
        <v>1.8764913194444444E-2</v>
      </c>
      <c r="S21" s="117">
        <f>R21-R19</f>
        <v>2.9123263888885392E-5</v>
      </c>
    </row>
    <row r="22" spans="1:19" s="3" customFormat="1" ht="12.75" customHeight="1" x14ac:dyDescent="0.2">
      <c r="A22" s="116">
        <v>4</v>
      </c>
      <c r="B22" s="119"/>
      <c r="C22" s="102">
        <v>1951</v>
      </c>
      <c r="D22" s="102">
        <f>T10-C22</f>
        <v>67</v>
      </c>
      <c r="E22" s="125">
        <v>6</v>
      </c>
      <c r="F22" s="103"/>
      <c r="G22" s="103">
        <v>2</v>
      </c>
      <c r="H22" s="104" t="s">
        <v>43</v>
      </c>
      <c r="I22" s="105" t="s">
        <v>28</v>
      </c>
      <c r="J22" s="105" t="s">
        <v>41</v>
      </c>
      <c r="K22" s="106">
        <v>0.93500000000000005</v>
      </c>
      <c r="L22" s="107" t="s">
        <v>31</v>
      </c>
      <c r="M22" s="108"/>
      <c r="N22" s="109"/>
      <c r="O22" s="66">
        <v>0.41840277777777773</v>
      </c>
      <c r="P22" s="66">
        <v>0.43878773148148148</v>
      </c>
      <c r="Q22" s="88">
        <f t="shared" si="0"/>
        <v>2.0384953703703745E-2</v>
      </c>
      <c r="R22" s="118">
        <f t="shared" si="1"/>
        <v>1.9059931712963003E-2</v>
      </c>
      <c r="S22" s="118">
        <f>R22-R19</f>
        <v>3.241417824074444E-4</v>
      </c>
    </row>
    <row r="23" spans="1:19" s="3" customFormat="1" ht="12.75" customHeight="1" x14ac:dyDescent="0.2">
      <c r="A23" s="116">
        <v>5</v>
      </c>
      <c r="B23" s="119"/>
      <c r="C23" s="102">
        <v>1949</v>
      </c>
      <c r="D23" s="102">
        <f>T10-C23</f>
        <v>69</v>
      </c>
      <c r="E23" s="125">
        <v>7</v>
      </c>
      <c r="F23" s="103"/>
      <c r="G23" s="103">
        <v>2</v>
      </c>
      <c r="H23" s="104" t="s">
        <v>68</v>
      </c>
      <c r="I23" s="105" t="s">
        <v>28</v>
      </c>
      <c r="J23" s="105" t="s">
        <v>41</v>
      </c>
      <c r="K23" s="106">
        <v>0.92500000000000004</v>
      </c>
      <c r="L23" s="107" t="s">
        <v>31</v>
      </c>
      <c r="M23" s="108"/>
      <c r="N23" s="109"/>
      <c r="O23" s="88">
        <v>0.41875000000000001</v>
      </c>
      <c r="P23" s="88">
        <v>0.44064999999999999</v>
      </c>
      <c r="Q23" s="88">
        <f t="shared" si="0"/>
        <v>2.1899999999999975E-2</v>
      </c>
      <c r="R23" s="118">
        <f t="shared" si="1"/>
        <v>2.0257499999999977E-2</v>
      </c>
      <c r="S23" s="118">
        <f>R23-R19</f>
        <v>1.521710069444418E-3</v>
      </c>
    </row>
    <row r="24" spans="1:19" s="3" customFormat="1" ht="12.75" customHeight="1" x14ac:dyDescent="0.2">
      <c r="A24" s="116">
        <v>6</v>
      </c>
      <c r="B24" s="119"/>
      <c r="C24" s="102">
        <v>1954</v>
      </c>
      <c r="D24" s="102">
        <f>T10-C24</f>
        <v>64</v>
      </c>
      <c r="E24" s="125">
        <v>8</v>
      </c>
      <c r="F24" s="103"/>
      <c r="G24" s="103">
        <v>2</v>
      </c>
      <c r="H24" s="104" t="s">
        <v>69</v>
      </c>
      <c r="I24" s="105" t="s">
        <v>28</v>
      </c>
      <c r="J24" s="105" t="s">
        <v>41</v>
      </c>
      <c r="K24" s="106">
        <v>0.95</v>
      </c>
      <c r="L24" s="107" t="s">
        <v>31</v>
      </c>
      <c r="M24" s="108"/>
      <c r="N24" s="109"/>
      <c r="O24" s="88">
        <v>0.41909722222222223</v>
      </c>
      <c r="P24" s="88">
        <v>0.44500324074074071</v>
      </c>
      <c r="Q24" s="88">
        <f t="shared" si="0"/>
        <v>2.5906018518518481E-2</v>
      </c>
      <c r="R24" s="118">
        <f t="shared" si="1"/>
        <v>2.4610717592592556E-2</v>
      </c>
      <c r="S24" s="118">
        <f>R24-R19</f>
        <v>5.8749276620369967E-3</v>
      </c>
    </row>
    <row r="25" spans="1:19" s="71" customFormat="1" ht="12.75" customHeight="1" thickBot="1" x14ac:dyDescent="0.25">
      <c r="A25" s="120"/>
      <c r="B25" s="89"/>
      <c r="C25" s="77"/>
      <c r="D25" s="77"/>
      <c r="E25" s="126"/>
      <c r="F25" s="99"/>
      <c r="G25" s="99"/>
      <c r="H25" s="78"/>
      <c r="I25" s="79"/>
      <c r="J25" s="79"/>
      <c r="K25" s="90"/>
      <c r="L25" s="91"/>
      <c r="M25" s="92"/>
      <c r="N25" s="93"/>
      <c r="O25" s="80"/>
      <c r="P25" s="114"/>
      <c r="Q25" s="80"/>
      <c r="R25" s="115"/>
      <c r="S25" s="115"/>
    </row>
    <row r="26" spans="1:19" s="71" customFormat="1" ht="12.75" customHeight="1" x14ac:dyDescent="0.2">
      <c r="A26" s="121"/>
      <c r="B26" s="94"/>
      <c r="C26" s="81"/>
      <c r="D26" s="81"/>
      <c r="E26" s="125"/>
      <c r="F26" s="98"/>
      <c r="G26" s="98"/>
      <c r="H26" s="82"/>
      <c r="I26" s="83"/>
      <c r="J26" s="83"/>
      <c r="K26" s="84"/>
      <c r="L26" s="85"/>
      <c r="M26" s="86"/>
      <c r="N26" s="87"/>
      <c r="O26" s="88"/>
      <c r="P26" s="112"/>
      <c r="Q26" s="88"/>
      <c r="R26" s="113"/>
      <c r="S26" s="113"/>
    </row>
    <row r="27" spans="1:19" s="3" customFormat="1" ht="12.75" customHeight="1" x14ac:dyDescent="0.2">
      <c r="A27" s="68">
        <v>1</v>
      </c>
      <c r="B27" s="59" t="s">
        <v>53</v>
      </c>
      <c r="C27" s="60">
        <v>2006</v>
      </c>
      <c r="D27" s="60">
        <f>T10-C27</f>
        <v>12</v>
      </c>
      <c r="E27" s="124">
        <v>10</v>
      </c>
      <c r="F27" s="101"/>
      <c r="G27" s="101">
        <v>1</v>
      </c>
      <c r="H27" s="62" t="s">
        <v>92</v>
      </c>
      <c r="I27" s="63" t="s">
        <v>28</v>
      </c>
      <c r="J27" s="63" t="s">
        <v>71</v>
      </c>
      <c r="K27" s="64">
        <v>0.91</v>
      </c>
      <c r="L27" s="63" t="s">
        <v>33</v>
      </c>
      <c r="M27" s="62"/>
      <c r="N27" s="65"/>
      <c r="O27" s="66">
        <v>0.41979166666666662</v>
      </c>
      <c r="P27" s="66">
        <v>0.42892534722222225</v>
      </c>
      <c r="Q27" s="66">
        <f t="shared" ref="Q27" si="2">P27-O27</f>
        <v>9.1336805555556344E-3</v>
      </c>
      <c r="R27" s="117">
        <f t="shared" ref="R27" si="3">Q27*K27</f>
        <v>8.3116493055556268E-3</v>
      </c>
      <c r="S27" s="117"/>
    </row>
    <row r="28" spans="1:19" s="3" customFormat="1" ht="12.75" customHeight="1" x14ac:dyDescent="0.2">
      <c r="A28" s="68"/>
      <c r="B28" s="59"/>
      <c r="C28" s="60"/>
      <c r="D28" s="60"/>
      <c r="E28" s="62"/>
      <c r="F28" s="101"/>
      <c r="G28" s="101"/>
      <c r="H28" s="62"/>
      <c r="I28" s="63"/>
      <c r="J28" s="63"/>
      <c r="K28" s="64"/>
      <c r="L28" s="63"/>
      <c r="M28" s="62"/>
      <c r="N28" s="65"/>
      <c r="O28" s="66"/>
      <c r="P28" s="110"/>
      <c r="Q28" s="66"/>
      <c r="R28" s="117"/>
      <c r="S28" s="117"/>
    </row>
    <row r="29" spans="1:19" s="3" customFormat="1" ht="12.75" customHeight="1" x14ac:dyDescent="0.2">
      <c r="A29" s="68">
        <v>1</v>
      </c>
      <c r="B29" s="59" t="s">
        <v>30</v>
      </c>
      <c r="C29" s="60">
        <v>1997</v>
      </c>
      <c r="D29" s="60">
        <f>T10-C29</f>
        <v>21</v>
      </c>
      <c r="E29" s="124">
        <v>12</v>
      </c>
      <c r="F29" s="101"/>
      <c r="G29" s="101">
        <v>1</v>
      </c>
      <c r="H29" s="62" t="s">
        <v>73</v>
      </c>
      <c r="I29" s="63" t="s">
        <v>28</v>
      </c>
      <c r="J29" s="63" t="s">
        <v>54</v>
      </c>
      <c r="K29" s="64">
        <v>1</v>
      </c>
      <c r="L29" s="63" t="s">
        <v>66</v>
      </c>
      <c r="M29" s="62"/>
      <c r="N29" s="65"/>
      <c r="O29" s="66">
        <v>0.42048611111111112</v>
      </c>
      <c r="P29" s="66">
        <v>0.43412245370370367</v>
      </c>
      <c r="Q29" s="66">
        <f>P29-O29</f>
        <v>1.3636342592592554E-2</v>
      </c>
      <c r="R29" s="117">
        <f>Q29*K29</f>
        <v>1.3636342592592554E-2</v>
      </c>
      <c r="S29" s="117"/>
    </row>
    <row r="30" spans="1:19" s="3" customFormat="1" ht="12.75" customHeight="1" x14ac:dyDescent="0.2">
      <c r="A30" s="68" t="s">
        <v>49</v>
      </c>
      <c r="B30" s="59"/>
      <c r="C30" s="60">
        <v>1988</v>
      </c>
      <c r="D30" s="60">
        <f>T10-C30</f>
        <v>30</v>
      </c>
      <c r="E30" s="124">
        <v>11</v>
      </c>
      <c r="F30" s="101"/>
      <c r="G30" s="101">
        <v>1</v>
      </c>
      <c r="H30" s="62" t="s">
        <v>72</v>
      </c>
      <c r="I30" s="63" t="s">
        <v>28</v>
      </c>
      <c r="J30" s="63" t="s">
        <v>54</v>
      </c>
      <c r="K30" s="64">
        <v>1</v>
      </c>
      <c r="L30" s="63" t="s">
        <v>66</v>
      </c>
      <c r="M30" s="70"/>
      <c r="N30" s="67"/>
      <c r="O30" s="66">
        <v>0.4201388888888889</v>
      </c>
      <c r="P30" s="66">
        <v>0.4201388888888889</v>
      </c>
      <c r="Q30" s="66">
        <f>P30-O30</f>
        <v>0</v>
      </c>
      <c r="R30" s="117">
        <f>Q30*K30</f>
        <v>0</v>
      </c>
      <c r="S30" s="117" t="s">
        <v>49</v>
      </c>
    </row>
    <row r="31" spans="1:19" s="3" customFormat="1" ht="12.75" customHeight="1" x14ac:dyDescent="0.2">
      <c r="A31" s="68"/>
      <c r="B31" s="59"/>
      <c r="C31" s="60"/>
      <c r="D31" s="60"/>
      <c r="E31" s="124"/>
      <c r="F31" s="101"/>
      <c r="G31" s="101"/>
      <c r="H31" s="62"/>
      <c r="I31" s="63"/>
      <c r="J31" s="63"/>
      <c r="K31" s="64"/>
      <c r="L31" s="63"/>
      <c r="M31" s="62"/>
      <c r="N31" s="65"/>
      <c r="O31" s="66"/>
      <c r="P31" s="66"/>
      <c r="Q31" s="66"/>
      <c r="R31" s="117"/>
      <c r="S31" s="117"/>
    </row>
    <row r="32" spans="1:19" s="3" customFormat="1" ht="12.75" customHeight="1" x14ac:dyDescent="0.2">
      <c r="A32" s="68">
        <v>1</v>
      </c>
      <c r="B32" s="59" t="s">
        <v>74</v>
      </c>
      <c r="C32" s="60">
        <v>1995</v>
      </c>
      <c r="D32" s="60">
        <f>T10-C32</f>
        <v>23</v>
      </c>
      <c r="E32" s="124">
        <v>18</v>
      </c>
      <c r="F32" s="101"/>
      <c r="G32" s="101">
        <v>2</v>
      </c>
      <c r="H32" s="62" t="s">
        <v>80</v>
      </c>
      <c r="I32" s="63" t="s">
        <v>76</v>
      </c>
      <c r="J32" s="63" t="s">
        <v>81</v>
      </c>
      <c r="K32" s="64">
        <v>1</v>
      </c>
      <c r="L32" s="63" t="s">
        <v>66</v>
      </c>
      <c r="M32" s="62"/>
      <c r="N32" s="65"/>
      <c r="O32" s="66">
        <v>0.4225694444444445</v>
      </c>
      <c r="P32" s="66">
        <v>0.43670243055555558</v>
      </c>
      <c r="Q32" s="66">
        <f t="shared" ref="Q32:Q38" si="4">P32-O32</f>
        <v>1.4132986111111079E-2</v>
      </c>
      <c r="R32" s="117">
        <f t="shared" ref="R32:R38" si="5">Q32*K32</f>
        <v>1.4132986111111079E-2</v>
      </c>
      <c r="S32" s="117"/>
    </row>
    <row r="33" spans="1:19" s="3" customFormat="1" ht="12.75" customHeight="1" x14ac:dyDescent="0.2">
      <c r="A33" s="68">
        <v>2</v>
      </c>
      <c r="B33" s="59"/>
      <c r="C33" s="60">
        <v>1988</v>
      </c>
      <c r="D33" s="60">
        <f>T10-C33</f>
        <v>30</v>
      </c>
      <c r="E33" s="124">
        <v>19</v>
      </c>
      <c r="F33" s="101"/>
      <c r="G33" s="101">
        <v>2</v>
      </c>
      <c r="H33" s="62" t="s">
        <v>82</v>
      </c>
      <c r="I33" s="63" t="s">
        <v>76</v>
      </c>
      <c r="J33" s="63" t="s">
        <v>81</v>
      </c>
      <c r="K33" s="64">
        <v>1</v>
      </c>
      <c r="L33" s="63" t="s">
        <v>66</v>
      </c>
      <c r="M33" s="62"/>
      <c r="N33" s="65"/>
      <c r="O33" s="66">
        <v>0.42291666666666666</v>
      </c>
      <c r="P33" s="66">
        <v>0.43811990740740742</v>
      </c>
      <c r="Q33" s="66">
        <f t="shared" si="4"/>
        <v>1.5203240740740753E-2</v>
      </c>
      <c r="R33" s="117">
        <f t="shared" si="5"/>
        <v>1.5203240740740753E-2</v>
      </c>
      <c r="S33" s="117">
        <f>R33-R32</f>
        <v>1.0702546296296744E-3</v>
      </c>
    </row>
    <row r="34" spans="1:19" s="3" customFormat="1" ht="12.75" customHeight="1" x14ac:dyDescent="0.2">
      <c r="A34" s="68">
        <v>3</v>
      </c>
      <c r="B34" s="59"/>
      <c r="C34" s="60">
        <v>1985</v>
      </c>
      <c r="D34" s="60">
        <f>T10-C34</f>
        <v>33</v>
      </c>
      <c r="E34" s="124">
        <v>17</v>
      </c>
      <c r="F34" s="101"/>
      <c r="G34" s="101">
        <v>2</v>
      </c>
      <c r="H34" s="62" t="s">
        <v>93</v>
      </c>
      <c r="I34" s="63" t="s">
        <v>76</v>
      </c>
      <c r="J34" s="63" t="s">
        <v>54</v>
      </c>
      <c r="K34" s="64">
        <v>1</v>
      </c>
      <c r="L34" s="63" t="s">
        <v>66</v>
      </c>
      <c r="M34" s="62"/>
      <c r="N34" s="65"/>
      <c r="O34" s="66">
        <v>0.42222222222222222</v>
      </c>
      <c r="P34" s="66">
        <v>0.44008425925925926</v>
      </c>
      <c r="Q34" s="66">
        <f t="shared" si="4"/>
        <v>1.7862037037037037E-2</v>
      </c>
      <c r="R34" s="117">
        <f t="shared" si="5"/>
        <v>1.7862037037037037E-2</v>
      </c>
      <c r="S34" s="117">
        <f>R34-R32</f>
        <v>3.7290509259259585E-3</v>
      </c>
    </row>
    <row r="35" spans="1:19" s="3" customFormat="1" ht="12.75" customHeight="1" x14ac:dyDescent="0.2">
      <c r="A35" s="68">
        <v>4</v>
      </c>
      <c r="B35" s="59"/>
      <c r="C35" s="60">
        <v>1985</v>
      </c>
      <c r="D35" s="60">
        <f>T10-C35</f>
        <v>33</v>
      </c>
      <c r="E35" s="124">
        <v>16</v>
      </c>
      <c r="F35" s="101"/>
      <c r="G35" s="101">
        <v>2</v>
      </c>
      <c r="H35" s="62" t="s">
        <v>79</v>
      </c>
      <c r="I35" s="63" t="s">
        <v>76</v>
      </c>
      <c r="J35" s="63" t="s">
        <v>54</v>
      </c>
      <c r="K35" s="64">
        <v>1</v>
      </c>
      <c r="L35" s="63" t="s">
        <v>66</v>
      </c>
      <c r="M35" s="62"/>
      <c r="N35" s="65"/>
      <c r="O35" s="66">
        <v>0.421875</v>
      </c>
      <c r="P35" s="66">
        <v>0.44160879629629629</v>
      </c>
      <c r="Q35" s="66">
        <f t="shared" si="4"/>
        <v>1.9733796296296291E-2</v>
      </c>
      <c r="R35" s="117">
        <f t="shared" si="5"/>
        <v>1.9733796296296291E-2</v>
      </c>
      <c r="S35" s="117">
        <f>R35-R32</f>
        <v>5.6008101851852121E-3</v>
      </c>
    </row>
    <row r="36" spans="1:19" s="3" customFormat="1" ht="12.75" customHeight="1" x14ac:dyDescent="0.2">
      <c r="A36" s="68">
        <v>5</v>
      </c>
      <c r="B36" s="59"/>
      <c r="C36" s="60">
        <v>1982</v>
      </c>
      <c r="D36" s="60">
        <f>T10-C36</f>
        <v>36</v>
      </c>
      <c r="E36" s="124">
        <v>14</v>
      </c>
      <c r="F36" s="101"/>
      <c r="G36" s="101">
        <v>2</v>
      </c>
      <c r="H36" s="62" t="s">
        <v>77</v>
      </c>
      <c r="I36" s="63" t="s">
        <v>76</v>
      </c>
      <c r="J36" s="63" t="s">
        <v>54</v>
      </c>
      <c r="K36" s="64">
        <v>1</v>
      </c>
      <c r="L36" s="63" t="s">
        <v>66</v>
      </c>
      <c r="M36" s="62"/>
      <c r="N36" s="65"/>
      <c r="O36" s="66">
        <v>0.4211805555555555</v>
      </c>
      <c r="P36" s="66">
        <v>0.44166666666666665</v>
      </c>
      <c r="Q36" s="66">
        <f t="shared" si="4"/>
        <v>2.0486111111111149E-2</v>
      </c>
      <c r="R36" s="117">
        <f t="shared" si="5"/>
        <v>2.0486111111111149E-2</v>
      </c>
      <c r="S36" s="117">
        <f>R36-R32</f>
        <v>6.3531250000000705E-3</v>
      </c>
    </row>
    <row r="37" spans="1:19" s="3" customFormat="1" ht="12.75" customHeight="1" x14ac:dyDescent="0.2">
      <c r="A37" s="68">
        <v>6</v>
      </c>
      <c r="B37" s="59"/>
      <c r="C37" s="60">
        <v>1986</v>
      </c>
      <c r="D37" s="60">
        <f>T10-C37</f>
        <v>32</v>
      </c>
      <c r="E37" s="124">
        <v>13</v>
      </c>
      <c r="F37" s="101"/>
      <c r="G37" s="101">
        <v>2</v>
      </c>
      <c r="H37" s="62" t="s">
        <v>75</v>
      </c>
      <c r="I37" s="63" t="s">
        <v>76</v>
      </c>
      <c r="J37" s="63" t="s">
        <v>54</v>
      </c>
      <c r="K37" s="64">
        <v>1</v>
      </c>
      <c r="L37" s="63" t="s">
        <v>66</v>
      </c>
      <c r="M37" s="62"/>
      <c r="N37" s="65"/>
      <c r="O37" s="66">
        <v>0.42083333333333334</v>
      </c>
      <c r="P37" s="66">
        <v>0.44362453703703703</v>
      </c>
      <c r="Q37" s="66">
        <f t="shared" si="4"/>
        <v>2.2791203703703689E-2</v>
      </c>
      <c r="R37" s="117">
        <f t="shared" si="5"/>
        <v>2.2791203703703689E-2</v>
      </c>
      <c r="S37" s="117">
        <f>R37-R32</f>
        <v>8.6582175925926097E-3</v>
      </c>
    </row>
    <row r="38" spans="1:19" s="3" customFormat="1" ht="12.75" customHeight="1" x14ac:dyDescent="0.2">
      <c r="A38" s="68">
        <v>7</v>
      </c>
      <c r="B38" s="59"/>
      <c r="C38" s="60">
        <v>1987</v>
      </c>
      <c r="D38" s="60">
        <f>T10-C38</f>
        <v>31</v>
      </c>
      <c r="E38" s="124">
        <v>15</v>
      </c>
      <c r="F38" s="101"/>
      <c r="G38" s="101">
        <v>2</v>
      </c>
      <c r="H38" s="62" t="s">
        <v>78</v>
      </c>
      <c r="I38" s="63" t="s">
        <v>76</v>
      </c>
      <c r="J38" s="63" t="s">
        <v>54</v>
      </c>
      <c r="K38" s="64">
        <v>1</v>
      </c>
      <c r="L38" s="63" t="s">
        <v>66</v>
      </c>
      <c r="M38" s="62"/>
      <c r="N38" s="65"/>
      <c r="O38" s="66">
        <v>0.42152777777777778</v>
      </c>
      <c r="P38" s="66">
        <v>0.44822951388888893</v>
      </c>
      <c r="Q38" s="66">
        <f t="shared" si="4"/>
        <v>2.6701736111111152E-2</v>
      </c>
      <c r="R38" s="117">
        <f t="shared" si="5"/>
        <v>2.6701736111111152E-2</v>
      </c>
      <c r="S38" s="117">
        <f>R38-R32</f>
        <v>1.2568750000000073E-2</v>
      </c>
    </row>
    <row r="39" spans="1:19" s="3" customFormat="1" ht="12.75" customHeight="1" x14ac:dyDescent="0.2">
      <c r="A39" s="68"/>
      <c r="B39" s="61"/>
      <c r="C39" s="60"/>
      <c r="D39" s="60"/>
      <c r="E39" s="124"/>
      <c r="F39" s="101"/>
      <c r="G39" s="101"/>
      <c r="H39" s="62"/>
      <c r="I39" s="63"/>
      <c r="J39" s="63"/>
      <c r="K39" s="64"/>
      <c r="L39" s="63"/>
      <c r="M39" s="70"/>
      <c r="N39" s="67"/>
      <c r="O39" s="66"/>
      <c r="P39" s="110"/>
      <c r="Q39" s="66"/>
      <c r="R39" s="117"/>
      <c r="S39" s="117"/>
    </row>
    <row r="40" spans="1:19" s="3" customFormat="1" ht="12.75" customHeight="1" x14ac:dyDescent="0.2">
      <c r="A40" s="68">
        <v>1</v>
      </c>
      <c r="B40" s="59" t="s">
        <v>47</v>
      </c>
      <c r="C40" s="60">
        <v>1969</v>
      </c>
      <c r="D40" s="60">
        <f>T10-C40</f>
        <v>49</v>
      </c>
      <c r="E40" s="124">
        <v>20</v>
      </c>
      <c r="F40" s="101"/>
      <c r="G40" s="101">
        <v>2</v>
      </c>
      <c r="H40" s="62" t="s">
        <v>56</v>
      </c>
      <c r="I40" s="63" t="s">
        <v>28</v>
      </c>
      <c r="J40" s="63" t="s">
        <v>41</v>
      </c>
      <c r="K40" s="64">
        <v>1</v>
      </c>
      <c r="L40" s="63" t="s">
        <v>31</v>
      </c>
      <c r="M40" s="62"/>
      <c r="N40" s="73"/>
      <c r="O40" s="66">
        <v>0.42326388888888888</v>
      </c>
      <c r="P40" s="66">
        <v>0.43689178240740739</v>
      </c>
      <c r="Q40" s="66">
        <f t="shared" ref="Q40:Q46" si="6">P40-O40</f>
        <v>1.3627893518518508E-2</v>
      </c>
      <c r="R40" s="117">
        <f t="shared" ref="R40:R46" si="7">Q40*K40</f>
        <v>1.3627893518518508E-2</v>
      </c>
      <c r="S40" s="117" t="s">
        <v>49</v>
      </c>
    </row>
    <row r="41" spans="1:19" s="3" customFormat="1" ht="12.75" customHeight="1" x14ac:dyDescent="0.2">
      <c r="A41" s="68">
        <v>2</v>
      </c>
      <c r="B41" s="59"/>
      <c r="C41" s="60">
        <v>1966</v>
      </c>
      <c r="D41" s="60">
        <f>T10-C41</f>
        <v>52</v>
      </c>
      <c r="E41" s="124">
        <v>27</v>
      </c>
      <c r="F41" s="101"/>
      <c r="G41" s="101">
        <v>2</v>
      </c>
      <c r="H41" s="62" t="s">
        <v>88</v>
      </c>
      <c r="I41" s="63" t="s">
        <v>28</v>
      </c>
      <c r="J41" s="63" t="s">
        <v>41</v>
      </c>
      <c r="K41" s="76">
        <v>1</v>
      </c>
      <c r="L41" s="69" t="s">
        <v>31</v>
      </c>
      <c r="M41" s="70"/>
      <c r="N41" s="62"/>
      <c r="O41" s="66">
        <v>0.42569444444444443</v>
      </c>
      <c r="P41" s="66">
        <v>0.44105659722222224</v>
      </c>
      <c r="Q41" s="66">
        <f t="shared" si="6"/>
        <v>1.5362152777777804E-2</v>
      </c>
      <c r="R41" s="117">
        <f t="shared" si="7"/>
        <v>1.5362152777777804E-2</v>
      </c>
      <c r="S41" s="117">
        <f>R41-R40</f>
        <v>1.7342592592592965E-3</v>
      </c>
    </row>
    <row r="42" spans="1:19" s="3" customFormat="1" ht="12.75" customHeight="1" x14ac:dyDescent="0.2">
      <c r="A42" s="68">
        <v>3</v>
      </c>
      <c r="B42" s="59"/>
      <c r="C42" s="60">
        <v>1942</v>
      </c>
      <c r="D42" s="60">
        <f>T10-C42</f>
        <v>76</v>
      </c>
      <c r="E42" s="124">
        <v>26</v>
      </c>
      <c r="F42" s="101"/>
      <c r="G42" s="101">
        <v>2</v>
      </c>
      <c r="H42" s="62" t="s">
        <v>87</v>
      </c>
      <c r="I42" s="63" t="s">
        <v>28</v>
      </c>
      <c r="J42" s="63" t="s">
        <v>41</v>
      </c>
      <c r="K42" s="76">
        <v>0.88</v>
      </c>
      <c r="L42" s="69" t="s">
        <v>31</v>
      </c>
      <c r="M42" s="70"/>
      <c r="N42" s="62"/>
      <c r="O42" s="66">
        <v>0.42534722222222227</v>
      </c>
      <c r="P42" s="66">
        <v>0.44309467592592594</v>
      </c>
      <c r="Q42" s="66">
        <f t="shared" si="6"/>
        <v>1.7747453703703675E-2</v>
      </c>
      <c r="R42" s="117">
        <f t="shared" si="7"/>
        <v>1.5617759259259234E-2</v>
      </c>
      <c r="S42" s="117">
        <f>R42-R40</f>
        <v>1.9898657407407261E-3</v>
      </c>
    </row>
    <row r="43" spans="1:19" s="3" customFormat="1" ht="12.75" customHeight="1" x14ac:dyDescent="0.2">
      <c r="A43" s="116">
        <v>4</v>
      </c>
      <c r="B43" s="131"/>
      <c r="C43" s="102">
        <v>1957</v>
      </c>
      <c r="D43" s="102">
        <f>T10-C43</f>
        <v>61</v>
      </c>
      <c r="E43" s="125">
        <v>25</v>
      </c>
      <c r="F43" s="103"/>
      <c r="G43" s="103">
        <v>2</v>
      </c>
      <c r="H43" s="104" t="s">
        <v>86</v>
      </c>
      <c r="I43" s="105" t="s">
        <v>28</v>
      </c>
      <c r="J43" s="105" t="s">
        <v>41</v>
      </c>
      <c r="K43" s="106">
        <v>0.96299999999999997</v>
      </c>
      <c r="L43" s="107" t="s">
        <v>31</v>
      </c>
      <c r="M43" s="108"/>
      <c r="N43" s="104"/>
      <c r="O43" s="88">
        <v>0.42499999999999999</v>
      </c>
      <c r="P43" s="88">
        <v>0.44621851851851851</v>
      </c>
      <c r="Q43" s="88">
        <f t="shared" si="6"/>
        <v>2.1218518518518525E-2</v>
      </c>
      <c r="R43" s="118">
        <f t="shared" si="7"/>
        <v>2.0433433333333341E-2</v>
      </c>
      <c r="S43" s="118">
        <f>R43-R40</f>
        <v>6.805539814814833E-3</v>
      </c>
    </row>
    <row r="44" spans="1:19" s="3" customFormat="1" ht="12.75" customHeight="1" x14ac:dyDescent="0.2">
      <c r="A44" s="116">
        <v>5</v>
      </c>
      <c r="B44" s="131"/>
      <c r="C44" s="102">
        <v>1959</v>
      </c>
      <c r="D44" s="102">
        <f>T10-C44</f>
        <v>59</v>
      </c>
      <c r="E44" s="125">
        <v>21</v>
      </c>
      <c r="F44" s="103"/>
      <c r="G44" s="103">
        <v>2</v>
      </c>
      <c r="H44" s="104" t="s">
        <v>50</v>
      </c>
      <c r="I44" s="105" t="s">
        <v>28</v>
      </c>
      <c r="J44" s="105" t="s">
        <v>41</v>
      </c>
      <c r="K44" s="132">
        <v>0.99199999999999999</v>
      </c>
      <c r="L44" s="105" t="s">
        <v>31</v>
      </c>
      <c r="M44" s="108"/>
      <c r="N44" s="104"/>
      <c r="O44" s="88">
        <v>0.4236111111111111</v>
      </c>
      <c r="P44" s="88">
        <v>0.44448553240740746</v>
      </c>
      <c r="Q44" s="88">
        <f t="shared" si="6"/>
        <v>2.0874421296296353E-2</v>
      </c>
      <c r="R44" s="118">
        <f t="shared" si="7"/>
        <v>2.0707425925925983E-2</v>
      </c>
      <c r="S44" s="118">
        <f>R44-R40</f>
        <v>7.0795324074074753E-3</v>
      </c>
    </row>
    <row r="45" spans="1:19" s="3" customFormat="1" ht="12.75" customHeight="1" x14ac:dyDescent="0.2">
      <c r="A45" s="116">
        <v>6</v>
      </c>
      <c r="B45" s="131"/>
      <c r="C45" s="102">
        <v>1943</v>
      </c>
      <c r="D45" s="102">
        <f>T10-C45</f>
        <v>75</v>
      </c>
      <c r="E45" s="125">
        <v>23</v>
      </c>
      <c r="F45" s="103"/>
      <c r="G45" s="103">
        <v>2</v>
      </c>
      <c r="H45" s="104" t="s">
        <v>83</v>
      </c>
      <c r="I45" s="105" t="s">
        <v>28</v>
      </c>
      <c r="J45" s="105" t="s">
        <v>84</v>
      </c>
      <c r="K45" s="106">
        <v>0.88500000000000001</v>
      </c>
      <c r="L45" s="107" t="s">
        <v>31</v>
      </c>
      <c r="M45" s="108"/>
      <c r="N45" s="104"/>
      <c r="O45" s="88">
        <v>0.42430555555555555</v>
      </c>
      <c r="P45" s="88">
        <v>0.44986296296296296</v>
      </c>
      <c r="Q45" s="88">
        <f t="shared" si="6"/>
        <v>2.5557407407407418E-2</v>
      </c>
      <c r="R45" s="118">
        <f t="shared" si="7"/>
        <v>2.2618305555555565E-2</v>
      </c>
      <c r="S45" s="118">
        <f>R45-R40</f>
        <v>8.9904120370370572E-3</v>
      </c>
    </row>
    <row r="46" spans="1:19" s="3" customFormat="1" ht="12.75" customHeight="1" x14ac:dyDescent="0.2">
      <c r="A46" s="116">
        <v>7</v>
      </c>
      <c r="B46" s="131"/>
      <c r="C46" s="102">
        <v>1950</v>
      </c>
      <c r="D46" s="102">
        <f>T10-C46</f>
        <v>68</v>
      </c>
      <c r="E46" s="125">
        <v>24</v>
      </c>
      <c r="F46" s="103"/>
      <c r="G46" s="103">
        <v>2</v>
      </c>
      <c r="H46" s="104" t="s">
        <v>85</v>
      </c>
      <c r="I46" s="105" t="s">
        <v>28</v>
      </c>
      <c r="J46" s="105" t="s">
        <v>29</v>
      </c>
      <c r="K46" s="106">
        <v>0.84</v>
      </c>
      <c r="L46" s="107" t="s">
        <v>94</v>
      </c>
      <c r="M46" s="108"/>
      <c r="N46" s="104"/>
      <c r="O46" s="88">
        <v>0.42465277777777777</v>
      </c>
      <c r="P46" s="88">
        <v>0.4533375</v>
      </c>
      <c r="Q46" s="88">
        <f t="shared" si="6"/>
        <v>2.8684722222222236E-2</v>
      </c>
      <c r="R46" s="118">
        <f t="shared" si="7"/>
        <v>2.4095166666666678E-2</v>
      </c>
      <c r="S46" s="118">
        <f>R46-R40</f>
        <v>1.046727314814817E-2</v>
      </c>
    </row>
    <row r="47" spans="1:19" s="3" customFormat="1" ht="12.75" customHeight="1" x14ac:dyDescent="0.2">
      <c r="A47" s="116"/>
      <c r="B47" s="131"/>
      <c r="C47" s="54">
        <v>1942</v>
      </c>
      <c r="D47" s="133">
        <f>T10-C47</f>
        <v>76</v>
      </c>
      <c r="E47" s="134">
        <v>22</v>
      </c>
      <c r="F47" s="135"/>
      <c r="G47" s="135">
        <v>2</v>
      </c>
      <c r="H47" s="136" t="s">
        <v>48</v>
      </c>
      <c r="I47" s="137" t="s">
        <v>28</v>
      </c>
      <c r="J47" s="137" t="s">
        <v>46</v>
      </c>
      <c r="K47" s="138">
        <v>0.88</v>
      </c>
      <c r="L47" s="139" t="s">
        <v>31</v>
      </c>
      <c r="M47" s="140" t="s">
        <v>49</v>
      </c>
      <c r="N47" s="141">
        <v>0.42395833333333338</v>
      </c>
      <c r="O47" s="141">
        <v>0.42395833333333338</v>
      </c>
      <c r="P47" s="141">
        <v>0</v>
      </c>
      <c r="Q47" s="142">
        <v>0</v>
      </c>
      <c r="R47" s="118"/>
      <c r="S47" s="118"/>
    </row>
    <row r="48" spans="1:19" s="3" customFormat="1" ht="12.75" customHeight="1" x14ac:dyDescent="0.2">
      <c r="A48" s="116"/>
      <c r="B48" s="131"/>
      <c r="C48" s="102"/>
      <c r="D48" s="102"/>
      <c r="E48" s="125"/>
      <c r="F48" s="103"/>
      <c r="G48" s="103"/>
      <c r="H48" s="104"/>
      <c r="I48" s="105"/>
      <c r="J48" s="105"/>
      <c r="K48" s="106"/>
      <c r="L48" s="107"/>
      <c r="M48" s="108"/>
      <c r="N48" s="104"/>
      <c r="O48" s="88"/>
      <c r="P48" s="88"/>
      <c r="Q48" s="88"/>
      <c r="R48" s="118"/>
      <c r="S48" s="118"/>
    </row>
    <row r="49" spans="1:19" s="3" customFormat="1" ht="12.75" customHeight="1" x14ac:dyDescent="0.2">
      <c r="A49" s="116">
        <v>1</v>
      </c>
      <c r="B49" s="131" t="s">
        <v>95</v>
      </c>
      <c r="C49" s="102">
        <v>1960</v>
      </c>
      <c r="D49" s="102">
        <f>T10-C49</f>
        <v>58</v>
      </c>
      <c r="E49" s="125">
        <v>28</v>
      </c>
      <c r="F49" s="103"/>
      <c r="G49" s="103">
        <v>2</v>
      </c>
      <c r="H49" s="104" t="s">
        <v>96</v>
      </c>
      <c r="I49" s="105" t="s">
        <v>28</v>
      </c>
      <c r="J49" s="105" t="s">
        <v>97</v>
      </c>
      <c r="K49" s="106">
        <v>0.95199999999999996</v>
      </c>
      <c r="L49" s="107" t="s">
        <v>100</v>
      </c>
      <c r="M49" s="108"/>
      <c r="N49" s="104"/>
      <c r="O49" s="88">
        <v>0.42604166666666665</v>
      </c>
      <c r="P49" s="88">
        <v>0.4423188657407407</v>
      </c>
      <c r="Q49" s="88">
        <f>P49-O49</f>
        <v>1.6277199074074045E-2</v>
      </c>
      <c r="R49" s="118">
        <f>Q49*K49</f>
        <v>1.549589351851849E-2</v>
      </c>
      <c r="S49" s="118"/>
    </row>
    <row r="50" spans="1:19" s="3" customFormat="1" ht="12.75" customHeight="1" x14ac:dyDescent="0.2">
      <c r="A50" s="116">
        <v>2</v>
      </c>
      <c r="B50" s="131"/>
      <c r="C50" s="102">
        <v>1967</v>
      </c>
      <c r="D50" s="102">
        <f>T10-C50</f>
        <v>51</v>
      </c>
      <c r="E50" s="125">
        <v>29</v>
      </c>
      <c r="F50" s="103" t="s">
        <v>49</v>
      </c>
      <c r="G50" s="103">
        <v>2</v>
      </c>
      <c r="H50" s="104" t="s">
        <v>98</v>
      </c>
      <c r="I50" s="105" t="s">
        <v>28</v>
      </c>
      <c r="J50" s="105" t="s">
        <v>99</v>
      </c>
      <c r="K50" s="106">
        <v>0.94</v>
      </c>
      <c r="L50" s="107" t="s">
        <v>101</v>
      </c>
      <c r="M50" s="108"/>
      <c r="N50" s="104"/>
      <c r="O50" s="88">
        <v>0.42638888888888887</v>
      </c>
      <c r="P50" s="88">
        <v>0.44864594907407412</v>
      </c>
      <c r="Q50" s="88">
        <f>P50-O50</f>
        <v>2.2257060185185251E-2</v>
      </c>
      <c r="R50" s="118">
        <f>Q50*K50</f>
        <v>2.0921636574074136E-2</v>
      </c>
      <c r="S50" s="118">
        <f>R50-R49</f>
        <v>5.4257430555556454E-3</v>
      </c>
    </row>
    <row r="51" spans="1:19" s="3" customFormat="1" ht="12.75" customHeight="1" thickBot="1" x14ac:dyDescent="0.25">
      <c r="A51" s="143"/>
      <c r="B51" s="144"/>
      <c r="C51" s="145"/>
      <c r="D51" s="145"/>
      <c r="E51" s="126"/>
      <c r="F51" s="146"/>
      <c r="G51" s="146"/>
      <c r="H51" s="147"/>
      <c r="I51" s="148"/>
      <c r="J51" s="148"/>
      <c r="K51" s="149"/>
      <c r="L51" s="150"/>
      <c r="M51" s="151"/>
      <c r="N51" s="147"/>
      <c r="O51" s="80"/>
      <c r="P51" s="80"/>
      <c r="Q51" s="80"/>
      <c r="R51" s="152"/>
      <c r="S51" s="152"/>
    </row>
    <row r="52" spans="1:19" x14ac:dyDescent="0.2">
      <c r="C52" s="74"/>
      <c r="D52" s="74"/>
      <c r="E52" s="75"/>
      <c r="H52" s="75"/>
    </row>
    <row r="53" spans="1:19" x14ac:dyDescent="0.2">
      <c r="C53" s="74"/>
      <c r="D53" s="74"/>
      <c r="E53" s="75"/>
      <c r="H53" s="75"/>
    </row>
  </sheetData>
  <sortState ref="C16:R17">
    <sortCondition ref="R16:R17"/>
  </sortState>
  <mergeCells count="13">
    <mergeCell ref="Q10:R10"/>
    <mergeCell ref="C11:K11"/>
    <mergeCell ref="O11:P11"/>
    <mergeCell ref="R11:S11"/>
    <mergeCell ref="A2:S2"/>
    <mergeCell ref="I7:K7"/>
    <mergeCell ref="I8:K8"/>
    <mergeCell ref="I9:K9"/>
    <mergeCell ref="J3:O3"/>
    <mergeCell ref="R3:S3"/>
    <mergeCell ref="Q5:S5"/>
    <mergeCell ref="I6:K6"/>
    <mergeCell ref="I5:K5"/>
  </mergeCells>
  <phoneticPr fontId="1" type="noConversion"/>
  <pageMargins left="0.23622047244094491" right="0.23622047244094491" top="0.15748031496062992" bottom="0.15748031496062992" header="0.31496062992125984" footer="0.31496062992125984"/>
  <pageSetup paperSize="9" scale="8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Samstag-aktuell</vt:lpstr>
      <vt:lpstr>'Samstag-aktuell'!Druckbereich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 Neuerer</dc:creator>
  <cp:lastModifiedBy>Höbold</cp:lastModifiedBy>
  <cp:lastPrinted>2018-01-06T11:50:24Z</cp:lastPrinted>
  <dcterms:created xsi:type="dcterms:W3CDTF">2014-01-31T19:49:56Z</dcterms:created>
  <dcterms:modified xsi:type="dcterms:W3CDTF">2018-01-06T15:51:28Z</dcterms:modified>
</cp:coreProperties>
</file>